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5195" windowHeight="8445" activeTab="0"/>
  </bookViews>
  <sheets>
    <sheet name="Celkové výsledky" sheetId="1" r:id="rId1"/>
    <sheet name="Kategórie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<sst xmlns="http://schemas.openxmlformats.org/spreadsheetml/2006/main" count="913" uniqueCount="170">
  <si>
    <t>Por.číslo</t>
  </si>
  <si>
    <t>Meno</t>
  </si>
  <si>
    <t>Oddiel</t>
  </si>
  <si>
    <t>Čas</t>
  </si>
  <si>
    <t>m</t>
  </si>
  <si>
    <t>ž</t>
  </si>
  <si>
    <t>m/ž</t>
  </si>
  <si>
    <t>rok</t>
  </si>
  <si>
    <t>Kat.</t>
  </si>
  <si>
    <t>Štart. číslo</t>
  </si>
  <si>
    <t>Por. v kat.</t>
  </si>
  <si>
    <t>Výsledky spracovala: Bucová Anna</t>
  </si>
  <si>
    <t>Rok nar.</t>
  </si>
  <si>
    <t>Hlavný rozhodca: Buc Peter peter.buc59@gmail.com 0905 299 189</t>
  </si>
  <si>
    <t>MŠK Vranov</t>
  </si>
  <si>
    <t>Papp Zoltán</t>
  </si>
  <si>
    <t>MBK V. Kapušany</t>
  </si>
  <si>
    <t>Vargaeštok Gejza</t>
  </si>
  <si>
    <t>Vavrek Adrián</t>
  </si>
  <si>
    <t>Dulova Ves</t>
  </si>
  <si>
    <t>Varga Jozef</t>
  </si>
  <si>
    <t>Maras team Prešov</t>
  </si>
  <si>
    <t>Kachman Michal</t>
  </si>
  <si>
    <t>Prok Ľubomír</t>
  </si>
  <si>
    <t>Kopčo Patrik</t>
  </si>
  <si>
    <t>Ivančo Michal</t>
  </si>
  <si>
    <t>ŠK Banské</t>
  </si>
  <si>
    <t>Ondričko Milan</t>
  </si>
  <si>
    <t>Kundrát Marián</t>
  </si>
  <si>
    <t>Humenné</t>
  </si>
  <si>
    <t>Demčák Ján</t>
  </si>
  <si>
    <t>MBO Strážske</t>
  </si>
  <si>
    <t>Bak Maroš</t>
  </si>
  <si>
    <t>Vranov</t>
  </si>
  <si>
    <t>Bak Roman</t>
  </si>
  <si>
    <t>Generali baki team Vranov</t>
  </si>
  <si>
    <t>Baki team Vranov</t>
  </si>
  <si>
    <t>Slávia PU Prešov</t>
  </si>
  <si>
    <t>Jevčák Peter</t>
  </si>
  <si>
    <t>Demčák Lukáš</t>
  </si>
  <si>
    <t>Vasilišin Jozef</t>
  </si>
  <si>
    <t>Pribula Igor</t>
  </si>
  <si>
    <t>Prima SH Vranov</t>
  </si>
  <si>
    <t>Macko Martin</t>
  </si>
  <si>
    <t>Michalovce</t>
  </si>
  <si>
    <t>Falisová Ľudmila</t>
  </si>
  <si>
    <t>AC Michalovce</t>
  </si>
  <si>
    <t>Urban Jozef</t>
  </si>
  <si>
    <t>Prešov</t>
  </si>
  <si>
    <t>Košice</t>
  </si>
  <si>
    <t>Fazekaš Martin</t>
  </si>
  <si>
    <t>Chrapek Pavol</t>
  </si>
  <si>
    <t>Čižmár Michal</t>
  </si>
  <si>
    <t>Janovič Peter</t>
  </si>
  <si>
    <t>BK Šaca</t>
  </si>
  <si>
    <t>Generali Vranov</t>
  </si>
  <si>
    <t>Pavúk Jozef</t>
  </si>
  <si>
    <t>Spider Porubka</t>
  </si>
  <si>
    <t>Stašová Martina</t>
  </si>
  <si>
    <t>Klub bežcov Stropkov</t>
  </si>
  <si>
    <t>Čaklov</t>
  </si>
  <si>
    <t>Budimír</t>
  </si>
  <si>
    <t>E</t>
  </si>
  <si>
    <t>NF</t>
  </si>
  <si>
    <t>10 km</t>
  </si>
  <si>
    <t>Štát</t>
  </si>
  <si>
    <t>SVK</t>
  </si>
  <si>
    <t>Barna Michal</t>
  </si>
  <si>
    <t>Domašská 10</t>
  </si>
  <si>
    <t>Pavlov Jaroslav</t>
  </si>
  <si>
    <t>Pavlík Peter</t>
  </si>
  <si>
    <t>Potocký Milan</t>
  </si>
  <si>
    <t>Kmec Július</t>
  </si>
  <si>
    <t>Telepčák Martin</t>
  </si>
  <si>
    <t>Trebišov</t>
  </si>
  <si>
    <t>Lešková Stanislava</t>
  </si>
  <si>
    <t>Janič Marek</t>
  </si>
  <si>
    <t>Vasiľová Mária</t>
  </si>
  <si>
    <t>Royal Rebels Prešov</t>
  </si>
  <si>
    <t>Kalajtzidis Ján</t>
  </si>
  <si>
    <t>Tima Marián</t>
  </si>
  <si>
    <t>Gladiátor Michalovce</t>
  </si>
  <si>
    <t>Červeňák Michal</t>
  </si>
  <si>
    <t>Džubara Filip</t>
  </si>
  <si>
    <t>Vyšňovský Patrik</t>
  </si>
  <si>
    <t>Baran Andrej</t>
  </si>
  <si>
    <t>Podžuban Michal</t>
  </si>
  <si>
    <t>Kmiť Štefan</t>
  </si>
  <si>
    <t>Stohl Richard</t>
  </si>
  <si>
    <t>Patriot runners Vranov</t>
  </si>
  <si>
    <t>Mítnik Ján</t>
  </si>
  <si>
    <t>Moravany</t>
  </si>
  <si>
    <t>Boris Jozef</t>
  </si>
  <si>
    <t>Jankovce</t>
  </si>
  <si>
    <t>Novický Viliam</t>
  </si>
  <si>
    <t>Turany nad Ondavou</t>
  </si>
  <si>
    <t>Královská Lenka</t>
  </si>
  <si>
    <t>Kokinda Marek</t>
  </si>
  <si>
    <t>Mítnik Gabriel</t>
  </si>
  <si>
    <t>Mako Imrich</t>
  </si>
  <si>
    <t>Stropkov</t>
  </si>
  <si>
    <t>Kokindová Martina</t>
  </si>
  <si>
    <t>Cerula Marek</t>
  </si>
  <si>
    <t>Spartan Patriot team Vranov</t>
  </si>
  <si>
    <t>Habura Martin</t>
  </si>
  <si>
    <t>Haburová Michaela</t>
  </si>
  <si>
    <t>Gymnázium P.Horova Michalovce</t>
  </si>
  <si>
    <t>Hudák Marek</t>
  </si>
  <si>
    <t>Sivák Branislav</t>
  </si>
  <si>
    <t>Vasilišin Ervín</t>
  </si>
  <si>
    <t>Jurášeková Lucia</t>
  </si>
  <si>
    <t>Teriakovce</t>
  </si>
  <si>
    <t>Krigovský Valentín</t>
  </si>
  <si>
    <t>Lastivka Kamil</t>
  </si>
  <si>
    <t>Krivo team jantex</t>
  </si>
  <si>
    <t>Hájník Matúš</t>
  </si>
  <si>
    <t>Kušnír Filip</t>
  </si>
  <si>
    <t>Veľký Šariš</t>
  </si>
  <si>
    <t>Rovňák Ján</t>
  </si>
  <si>
    <t>Vranovské vydry</t>
  </si>
  <si>
    <t>Švagrovský Ján</t>
  </si>
  <si>
    <t>OcÚ Budkovce</t>
  </si>
  <si>
    <t>Uvegeš Kristián</t>
  </si>
  <si>
    <t>Staš Slavomír</t>
  </si>
  <si>
    <t>Grec Jozef</t>
  </si>
  <si>
    <t>Zapletal Dávid</t>
  </si>
  <si>
    <t>Poprad</t>
  </si>
  <si>
    <t>Uličný Slavomír</t>
  </si>
  <si>
    <t>Ražňany</t>
  </si>
  <si>
    <t>Gargalovič Marián</t>
  </si>
  <si>
    <t>Sabinov</t>
  </si>
  <si>
    <t>Lipovský Vladislav</t>
  </si>
  <si>
    <t>Camberovitch René</t>
  </si>
  <si>
    <t>Farkašová Alena</t>
  </si>
  <si>
    <t>Čeklovský Vladimír</t>
  </si>
  <si>
    <t>Pancurák Jaroslav</t>
  </si>
  <si>
    <t>Legemza Marek</t>
  </si>
  <si>
    <t>Snina</t>
  </si>
  <si>
    <t>Hadvab Marcel</t>
  </si>
  <si>
    <t>Bocan Ján</t>
  </si>
  <si>
    <t>Kmec Branislav</t>
  </si>
  <si>
    <t>Komarany</t>
  </si>
  <si>
    <t>Ivančová Tamara</t>
  </si>
  <si>
    <t>Harichovce</t>
  </si>
  <si>
    <t>Čurila Peter</t>
  </si>
  <si>
    <t>Levoča</t>
  </si>
  <si>
    <t>Čieško Tomáš</t>
  </si>
  <si>
    <t>Slovenská Kajňa</t>
  </si>
  <si>
    <t>Hirjak Vladimír</t>
  </si>
  <si>
    <t>Madejová Alžbeta</t>
  </si>
  <si>
    <t>Madej Patrik</t>
  </si>
  <si>
    <t>Vencel Jakub</t>
  </si>
  <si>
    <t>Illeš Jozef</t>
  </si>
  <si>
    <t>Illeš Martin</t>
  </si>
  <si>
    <t>Spartan Gymnázium Vranov</t>
  </si>
  <si>
    <t>Rohaľová Jozefína</t>
  </si>
  <si>
    <t>Hrabovec</t>
  </si>
  <si>
    <t>Fičura Daniel</t>
  </si>
  <si>
    <t xml:space="preserve">       Výsledková listina "Domašská desiatka" zo dňa 12. júla 2015</t>
  </si>
  <si>
    <t>V</t>
  </si>
  <si>
    <t>Cuper Samuel</t>
  </si>
  <si>
    <t xml:space="preserve">5 km </t>
  </si>
  <si>
    <t>3. ročník</t>
  </si>
  <si>
    <t>Vranov okres</t>
  </si>
  <si>
    <t>Nad 35 rokov</t>
  </si>
  <si>
    <t>Do 34 rokov</t>
  </si>
  <si>
    <t>Nad 60 rokov</t>
  </si>
  <si>
    <t>Nad 50 rokov</t>
  </si>
  <si>
    <t>Nad 40 rokov</t>
  </si>
  <si>
    <t>...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</si>
</sst>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0"/>
      <color indexed="30"/>
      <name val="Arial"/>
      <family val="2"/>
    </font>
    <font>
      <b/>
      <sz val="8"/>
      <color indexed="30"/>
      <name val="Arial"/>
      <family val="2"/>
    </font>
    <font>
      <b/>
      <sz val="9"/>
      <color indexed="30"/>
      <name val="Arial"/>
      <family val="2"/>
    </font>
    <font>
      <b/>
      <sz val="9"/>
      <color indexed="17"/>
      <name val="Arial"/>
      <family val="2"/>
    </font>
    <font>
      <b/>
      <sz val="9"/>
      <color indexed="10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sz val="10"/>
      <color rgb="FF0070C0"/>
      <name val="Arial"/>
      <family val="2"/>
    </font>
    <font>
      <b/>
      <sz val="8"/>
      <color rgb="FF0070C0"/>
      <name val="Arial"/>
      <family val="2"/>
    </font>
    <font>
      <b/>
      <sz val="9"/>
      <color rgb="FF0070C0"/>
      <name val="Arial"/>
      <family val="2"/>
    </font>
    <font>
      <b/>
      <sz val="9"/>
      <color rgb="FF00B050"/>
      <name val="Arial"/>
      <family val="2"/>
    </font>
    <font>
      <b/>
      <sz val="9"/>
      <color rgb="FFFF0000"/>
      <name val="Arial"/>
      <family val="2"/>
    </font>
    <font>
      <b/>
      <sz val="1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5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34" borderId="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5" fillId="0" borderId="10" xfId="0" applyFont="1" applyBorder="1" applyAlignment="1">
      <alignment/>
    </xf>
    <xf numFmtId="21" fontId="54" fillId="0" borderId="10" xfId="0" applyNumberFormat="1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21" fontId="56" fillId="0" borderId="10" xfId="0" applyNumberFormat="1" applyFont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 horizontal="center"/>
    </xf>
    <xf numFmtId="0" fontId="59" fillId="0" borderId="10" xfId="0" applyFont="1" applyBorder="1" applyAlignment="1">
      <alignment/>
    </xf>
    <xf numFmtId="21" fontId="58" fillId="0" borderId="10" xfId="0" applyNumberFormat="1" applyFont="1" applyBorder="1" applyAlignment="1">
      <alignment horizontal="center"/>
    </xf>
    <xf numFmtId="0" fontId="56" fillId="0" borderId="0" xfId="0" applyFont="1" applyAlignment="1">
      <alignment/>
    </xf>
    <xf numFmtId="0" fontId="58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34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58" fillId="0" borderId="10" xfId="0" applyFont="1" applyFill="1" applyBorder="1" applyAlignment="1">
      <alignment/>
    </xf>
    <xf numFmtId="0" fontId="59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6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4" fillId="0" borderId="10" xfId="0" applyFont="1" applyFill="1" applyBorder="1" applyAlignment="1">
      <alignment/>
    </xf>
    <xf numFmtId="0" fontId="55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9" fillId="34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34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0" borderId="11" xfId="0" applyFont="1" applyBorder="1" applyAlignment="1">
      <alignment horizontal="left"/>
    </xf>
    <xf numFmtId="0" fontId="8" fillId="33" borderId="11" xfId="0" applyFont="1" applyFill="1" applyBorder="1" applyAlignment="1">
      <alignment horizontal="left"/>
    </xf>
    <xf numFmtId="0" fontId="63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zoomScalePageLayoutView="0" workbookViewId="0" topLeftCell="A2">
      <selection activeCell="A2" sqref="A2"/>
    </sheetView>
  </sheetViews>
  <sheetFormatPr defaultColWidth="8.8515625" defaultRowHeight="14.25" customHeight="1"/>
  <cols>
    <col min="1" max="1" width="4.8515625" style="11" customWidth="1"/>
    <col min="2" max="2" width="6.00390625" style="7" customWidth="1"/>
    <col min="3" max="3" width="17.8515625" style="5" customWidth="1"/>
    <col min="4" max="4" width="4.8515625" style="37" customWidth="1"/>
    <col min="5" max="5" width="3.421875" style="48" customWidth="1"/>
    <col min="6" max="6" width="6.28125" style="48" customWidth="1"/>
    <col min="7" max="7" width="25.00390625" style="13" customWidth="1"/>
    <col min="8" max="8" width="4.28125" style="37" customWidth="1"/>
    <col min="9" max="9" width="4.57421875" style="37" customWidth="1"/>
    <col min="10" max="10" width="8.7109375" style="7" customWidth="1"/>
    <col min="11" max="11" width="2.28125" style="13" hidden="1" customWidth="1"/>
    <col min="12" max="16384" width="8.8515625" style="5" customWidth="1"/>
  </cols>
  <sheetData>
    <row r="1" spans="5:6" ht="3.75" customHeight="1" hidden="1">
      <c r="E1" s="48" t="s">
        <v>7</v>
      </c>
      <c r="F1" s="48">
        <v>2015</v>
      </c>
    </row>
    <row r="2" ht="13.5" customHeight="1"/>
    <row r="3" spans="1:11" s="56" customFormat="1" ht="30" customHeight="1">
      <c r="A3" s="80"/>
      <c r="B3" s="80"/>
      <c r="C3" s="68" t="s">
        <v>158</v>
      </c>
      <c r="D3" s="69"/>
      <c r="E3" s="70"/>
      <c r="F3" s="70"/>
      <c r="G3" s="71"/>
      <c r="H3" s="71"/>
      <c r="I3" s="71"/>
      <c r="J3" s="68"/>
      <c r="K3" s="72"/>
    </row>
    <row r="4" spans="1:11" s="56" customFormat="1" ht="15.75" customHeight="1">
      <c r="A4" s="73"/>
      <c r="B4" s="83" t="s">
        <v>169</v>
      </c>
      <c r="C4" s="74"/>
      <c r="D4" s="69"/>
      <c r="E4" s="75"/>
      <c r="F4" s="75" t="s">
        <v>162</v>
      </c>
      <c r="G4" s="69"/>
      <c r="H4" s="69"/>
      <c r="I4" s="69"/>
      <c r="J4" s="74"/>
      <c r="K4" s="72"/>
    </row>
    <row r="5" spans="1:10" ht="15" customHeight="1">
      <c r="A5" s="81" t="s">
        <v>64</v>
      </c>
      <c r="B5" s="81"/>
      <c r="C5" s="1"/>
      <c r="D5" s="44"/>
      <c r="E5" s="49"/>
      <c r="F5" s="53"/>
      <c r="G5" s="14"/>
      <c r="H5" s="44"/>
      <c r="I5" s="44"/>
      <c r="J5" s="12"/>
    </row>
    <row r="6" spans="1:11" s="56" customFormat="1" ht="27.75" customHeight="1">
      <c r="A6" s="20" t="s">
        <v>0</v>
      </c>
      <c r="B6" s="18" t="s">
        <v>9</v>
      </c>
      <c r="C6" s="21" t="s">
        <v>1</v>
      </c>
      <c r="D6" s="54" t="s">
        <v>65</v>
      </c>
      <c r="E6" s="55" t="s">
        <v>6</v>
      </c>
      <c r="F6" s="66" t="s">
        <v>12</v>
      </c>
      <c r="G6" s="22" t="s">
        <v>2</v>
      </c>
      <c r="H6" s="54" t="s">
        <v>8</v>
      </c>
      <c r="I6" s="67" t="s">
        <v>10</v>
      </c>
      <c r="J6" s="19" t="s">
        <v>3</v>
      </c>
      <c r="K6" s="22" t="s">
        <v>159</v>
      </c>
    </row>
    <row r="7" spans="1:11" s="8" customFormat="1" ht="15" customHeight="1">
      <c r="A7" s="23">
        <v>1</v>
      </c>
      <c r="B7" s="24">
        <v>31</v>
      </c>
      <c r="C7" s="63" t="s">
        <v>83</v>
      </c>
      <c r="D7" s="64" t="s">
        <v>66</v>
      </c>
      <c r="E7" s="65" t="s">
        <v>4</v>
      </c>
      <c r="F7" s="65">
        <v>1993</v>
      </c>
      <c r="G7" s="25" t="s">
        <v>42</v>
      </c>
      <c r="H7" s="64" t="str">
        <f aca="true" t="shared" si="0" ref="H7:H42">IF($E7="m",IF($F$1-$F7&gt;19,IF($F$1-$F7&lt;40,"A",IF($F$1-$F7&gt;49,IF($F$1-$F7&gt;59,IF($F$1-$F7&gt;69,"D","D"),"C"),"B")),"A"),IF($F$1-$F7&gt;19,IF($F$1-$F7&lt;35,"E",IF($F$1-$F7&lt;50,"F","F")),"F"))</f>
        <v>A</v>
      </c>
      <c r="I7" s="64">
        <f>COUNTIF($F$7:$H7,$H7)</f>
        <v>1</v>
      </c>
      <c r="J7" s="26">
        <v>0.024201388888888887</v>
      </c>
      <c r="K7" s="25" t="s">
        <v>159</v>
      </c>
    </row>
    <row r="8" spans="1:11" s="36" customFormat="1" ht="15" customHeight="1">
      <c r="A8" s="31">
        <v>2</v>
      </c>
      <c r="B8" s="32">
        <v>21</v>
      </c>
      <c r="C8" s="57" t="s">
        <v>18</v>
      </c>
      <c r="D8" s="58" t="s">
        <v>66</v>
      </c>
      <c r="E8" s="59" t="s">
        <v>4</v>
      </c>
      <c r="F8" s="59">
        <v>1980</v>
      </c>
      <c r="G8" s="33" t="s">
        <v>19</v>
      </c>
      <c r="H8" s="58" t="str">
        <f t="shared" si="0"/>
        <v>A</v>
      </c>
      <c r="I8" s="58">
        <f>COUNTIF($F$7:$H8,$H8)</f>
        <v>2</v>
      </c>
      <c r="J8" s="34">
        <v>0.025011574074074075</v>
      </c>
      <c r="K8" s="33"/>
    </row>
    <row r="9" spans="1:11" s="35" customFormat="1" ht="15" customHeight="1">
      <c r="A9" s="27">
        <v>3</v>
      </c>
      <c r="B9" s="28">
        <v>73</v>
      </c>
      <c r="C9" s="60" t="s">
        <v>88</v>
      </c>
      <c r="D9" s="61" t="s">
        <v>66</v>
      </c>
      <c r="E9" s="62" t="s">
        <v>4</v>
      </c>
      <c r="F9" s="62">
        <v>1983</v>
      </c>
      <c r="G9" s="29" t="s">
        <v>89</v>
      </c>
      <c r="H9" s="61" t="str">
        <f t="shared" si="0"/>
        <v>A</v>
      </c>
      <c r="I9" s="61">
        <f>COUNTIF($F$7:$H9,$H9)</f>
        <v>3</v>
      </c>
      <c r="J9" s="30">
        <v>0.02511574074074074</v>
      </c>
      <c r="K9" s="29" t="s">
        <v>159</v>
      </c>
    </row>
    <row r="10" spans="1:11" s="8" customFormat="1" ht="15" customHeight="1">
      <c r="A10" s="23">
        <v>4</v>
      </c>
      <c r="B10" s="24">
        <v>128</v>
      </c>
      <c r="C10" s="63" t="s">
        <v>25</v>
      </c>
      <c r="D10" s="64" t="s">
        <v>66</v>
      </c>
      <c r="E10" s="65" t="s">
        <v>4</v>
      </c>
      <c r="F10" s="65">
        <v>1970</v>
      </c>
      <c r="G10" s="25" t="s">
        <v>26</v>
      </c>
      <c r="H10" s="64" t="str">
        <f t="shared" si="0"/>
        <v>B</v>
      </c>
      <c r="I10" s="64">
        <f>COUNTIF($F$7:$H10,$H10)</f>
        <v>1</v>
      </c>
      <c r="J10" s="26">
        <v>0.025532407407407406</v>
      </c>
      <c r="K10" s="25" t="s">
        <v>159</v>
      </c>
    </row>
    <row r="11" spans="1:11" ht="14.25" customHeight="1">
      <c r="A11" s="4">
        <v>5</v>
      </c>
      <c r="B11" s="3">
        <v>27</v>
      </c>
      <c r="C11" s="17" t="s">
        <v>84</v>
      </c>
      <c r="D11" s="45" t="s">
        <v>66</v>
      </c>
      <c r="E11" s="50" t="s">
        <v>4</v>
      </c>
      <c r="F11" s="50">
        <v>1991</v>
      </c>
      <c r="G11" s="15" t="s">
        <v>31</v>
      </c>
      <c r="H11" s="45" t="str">
        <f t="shared" si="0"/>
        <v>A</v>
      </c>
      <c r="I11" s="45">
        <f>COUNTIF($F$7:$H11,$H11)</f>
        <v>4</v>
      </c>
      <c r="J11" s="6">
        <v>0.025567129629629634</v>
      </c>
      <c r="K11" s="15"/>
    </row>
    <row r="12" spans="1:11" s="36" customFormat="1" ht="15" customHeight="1">
      <c r="A12" s="31">
        <v>6</v>
      </c>
      <c r="B12" s="32">
        <v>11</v>
      </c>
      <c r="C12" s="57" t="s">
        <v>27</v>
      </c>
      <c r="D12" s="58" t="s">
        <v>66</v>
      </c>
      <c r="E12" s="59" t="s">
        <v>4</v>
      </c>
      <c r="F12" s="59">
        <v>1973</v>
      </c>
      <c r="G12" s="33" t="s">
        <v>55</v>
      </c>
      <c r="H12" s="58" t="str">
        <f t="shared" si="0"/>
        <v>B</v>
      </c>
      <c r="I12" s="58">
        <f>COUNTIF($F$7:$H12,$H12)</f>
        <v>2</v>
      </c>
      <c r="J12" s="34">
        <v>0.02584490740740741</v>
      </c>
      <c r="K12" s="33" t="s">
        <v>159</v>
      </c>
    </row>
    <row r="13" spans="1:11" ht="15" customHeight="1">
      <c r="A13" s="4">
        <v>7</v>
      </c>
      <c r="B13" s="3">
        <v>44</v>
      </c>
      <c r="C13" s="17" t="s">
        <v>94</v>
      </c>
      <c r="D13" s="45" t="s">
        <v>66</v>
      </c>
      <c r="E13" s="50" t="s">
        <v>4</v>
      </c>
      <c r="F13" s="50">
        <v>1993</v>
      </c>
      <c r="G13" s="15" t="s">
        <v>95</v>
      </c>
      <c r="H13" s="45" t="str">
        <f t="shared" si="0"/>
        <v>A</v>
      </c>
      <c r="I13" s="45">
        <f>COUNTIF($F$7:$H13,$H13)</f>
        <v>5</v>
      </c>
      <c r="J13" s="6">
        <v>0.026354166666666668</v>
      </c>
      <c r="K13" s="15"/>
    </row>
    <row r="14" spans="1:11" s="35" customFormat="1" ht="15" customHeight="1">
      <c r="A14" s="27">
        <v>8</v>
      </c>
      <c r="B14" s="28">
        <v>57</v>
      </c>
      <c r="C14" s="60" t="s">
        <v>20</v>
      </c>
      <c r="D14" s="61" t="s">
        <v>66</v>
      </c>
      <c r="E14" s="62" t="s">
        <v>4</v>
      </c>
      <c r="F14" s="62">
        <v>1972</v>
      </c>
      <c r="G14" s="29" t="s">
        <v>21</v>
      </c>
      <c r="H14" s="61" t="str">
        <f t="shared" si="0"/>
        <v>B</v>
      </c>
      <c r="I14" s="61">
        <f>COUNTIF($F$7:$H14,$H14)</f>
        <v>3</v>
      </c>
      <c r="J14" s="30">
        <v>0.026759259259259257</v>
      </c>
      <c r="K14" s="29"/>
    </row>
    <row r="15" spans="1:11" ht="15" customHeight="1">
      <c r="A15" s="4">
        <v>9</v>
      </c>
      <c r="B15" s="3">
        <v>78</v>
      </c>
      <c r="C15" s="17" t="s">
        <v>34</v>
      </c>
      <c r="D15" s="45" t="s">
        <v>66</v>
      </c>
      <c r="E15" s="50" t="s">
        <v>4</v>
      </c>
      <c r="F15" s="50">
        <v>1986</v>
      </c>
      <c r="G15" s="15" t="s">
        <v>35</v>
      </c>
      <c r="H15" s="45" t="str">
        <f t="shared" si="0"/>
        <v>A</v>
      </c>
      <c r="I15" s="45">
        <f>COUNTIF($F$7:$H15,$H15)</f>
        <v>6</v>
      </c>
      <c r="J15" s="6">
        <v>0.02681712962962963</v>
      </c>
      <c r="K15" s="15" t="s">
        <v>159</v>
      </c>
    </row>
    <row r="16" spans="1:11" ht="15" customHeight="1">
      <c r="A16" s="4">
        <v>10</v>
      </c>
      <c r="B16" s="3">
        <v>74</v>
      </c>
      <c r="C16" s="17" t="s">
        <v>32</v>
      </c>
      <c r="D16" s="45" t="s">
        <v>66</v>
      </c>
      <c r="E16" s="50" t="s">
        <v>4</v>
      </c>
      <c r="F16" s="50">
        <v>1988</v>
      </c>
      <c r="G16" s="15" t="s">
        <v>36</v>
      </c>
      <c r="H16" s="45" t="str">
        <f t="shared" si="0"/>
        <v>A</v>
      </c>
      <c r="I16" s="45">
        <f>COUNTIF($F$7:$H16,$H16)</f>
        <v>7</v>
      </c>
      <c r="J16" s="6">
        <v>0.027141203703703706</v>
      </c>
      <c r="K16" s="15" t="s">
        <v>159</v>
      </c>
    </row>
    <row r="17" spans="1:11" ht="15" customHeight="1">
      <c r="A17" s="4">
        <v>11</v>
      </c>
      <c r="B17" s="3">
        <v>36</v>
      </c>
      <c r="C17" s="17" t="s">
        <v>115</v>
      </c>
      <c r="D17" s="45" t="s">
        <v>66</v>
      </c>
      <c r="E17" s="50" t="s">
        <v>4</v>
      </c>
      <c r="F17" s="50">
        <v>1989</v>
      </c>
      <c r="G17" s="15" t="s">
        <v>114</v>
      </c>
      <c r="H17" s="45" t="str">
        <f t="shared" si="0"/>
        <v>A</v>
      </c>
      <c r="I17" s="45">
        <f>COUNTIF($F$7:$H17,$H17)</f>
        <v>8</v>
      </c>
      <c r="J17" s="6">
        <v>0.027222222222222228</v>
      </c>
      <c r="K17" s="15"/>
    </row>
    <row r="18" spans="1:11" s="8" customFormat="1" ht="15" customHeight="1">
      <c r="A18" s="23">
        <v>12</v>
      </c>
      <c r="B18" s="24">
        <v>116</v>
      </c>
      <c r="C18" s="63" t="s">
        <v>53</v>
      </c>
      <c r="D18" s="64" t="s">
        <v>66</v>
      </c>
      <c r="E18" s="65" t="s">
        <v>4</v>
      </c>
      <c r="F18" s="65">
        <v>1962</v>
      </c>
      <c r="G18" s="25" t="s">
        <v>54</v>
      </c>
      <c r="H18" s="64" t="str">
        <f t="shared" si="0"/>
        <v>C</v>
      </c>
      <c r="I18" s="64">
        <f>COUNTIF($F$7:$H18,$H18)</f>
        <v>1</v>
      </c>
      <c r="J18" s="26">
        <v>0.02756944444444445</v>
      </c>
      <c r="K18" s="25"/>
    </row>
    <row r="19" spans="1:11" ht="15" customHeight="1">
      <c r="A19" s="4">
        <v>13</v>
      </c>
      <c r="B19" s="3">
        <v>14</v>
      </c>
      <c r="C19" s="17" t="s">
        <v>82</v>
      </c>
      <c r="D19" s="45" t="s">
        <v>66</v>
      </c>
      <c r="E19" s="50" t="s">
        <v>4</v>
      </c>
      <c r="F19" s="50">
        <v>1992</v>
      </c>
      <c r="G19" s="15" t="s">
        <v>44</v>
      </c>
      <c r="H19" s="45" t="str">
        <f t="shared" si="0"/>
        <v>A</v>
      </c>
      <c r="I19" s="45">
        <f>COUNTIF($F$7:$H19,$H19)</f>
        <v>9</v>
      </c>
      <c r="J19" s="6">
        <v>0.02791666666666667</v>
      </c>
      <c r="K19" s="15"/>
    </row>
    <row r="20" spans="1:11" ht="15" customHeight="1">
      <c r="A20" s="4">
        <v>14</v>
      </c>
      <c r="B20" s="3">
        <v>127</v>
      </c>
      <c r="C20" s="17" t="s">
        <v>131</v>
      </c>
      <c r="D20" s="45" t="s">
        <v>66</v>
      </c>
      <c r="E20" s="50" t="s">
        <v>4</v>
      </c>
      <c r="F20" s="50">
        <v>1969</v>
      </c>
      <c r="G20" s="15" t="s">
        <v>31</v>
      </c>
      <c r="H20" s="45" t="str">
        <f t="shared" si="0"/>
        <v>B</v>
      </c>
      <c r="I20" s="45">
        <f>COUNTIF($F$7:$H20,$H20)</f>
        <v>4</v>
      </c>
      <c r="J20" s="6">
        <v>0.028356481481481483</v>
      </c>
      <c r="K20" s="15"/>
    </row>
    <row r="21" spans="1:11" ht="15" customHeight="1">
      <c r="A21" s="4">
        <v>15</v>
      </c>
      <c r="B21" s="3">
        <v>50</v>
      </c>
      <c r="C21" s="17" t="s">
        <v>98</v>
      </c>
      <c r="D21" s="45" t="s">
        <v>66</v>
      </c>
      <c r="E21" s="50" t="s">
        <v>4</v>
      </c>
      <c r="F21" s="50">
        <v>1979</v>
      </c>
      <c r="G21" s="15" t="s">
        <v>31</v>
      </c>
      <c r="H21" s="45" t="str">
        <f t="shared" si="0"/>
        <v>A</v>
      </c>
      <c r="I21" s="45">
        <f>COUNTIF($F$7:$H21,$H21)</f>
        <v>10</v>
      </c>
      <c r="J21" s="6">
        <v>0.028680555555555553</v>
      </c>
      <c r="K21" s="15"/>
    </row>
    <row r="22" spans="1:11" ht="15" customHeight="1">
      <c r="A22" s="4">
        <v>16</v>
      </c>
      <c r="B22" s="3">
        <v>43</v>
      </c>
      <c r="C22" s="17" t="s">
        <v>67</v>
      </c>
      <c r="D22" s="45" t="s">
        <v>66</v>
      </c>
      <c r="E22" s="50" t="s">
        <v>4</v>
      </c>
      <c r="F22" s="50">
        <v>1985</v>
      </c>
      <c r="G22" s="15" t="s">
        <v>68</v>
      </c>
      <c r="H22" s="45" t="str">
        <f t="shared" si="0"/>
        <v>A</v>
      </c>
      <c r="I22" s="45">
        <f>COUNTIF($F$7:$H22,$H22)</f>
        <v>11</v>
      </c>
      <c r="J22" s="6">
        <v>0.02884259259259259</v>
      </c>
      <c r="K22" s="15" t="s">
        <v>159</v>
      </c>
    </row>
    <row r="23" spans="1:11" ht="15" customHeight="1">
      <c r="A23" s="4">
        <v>17</v>
      </c>
      <c r="B23" s="3">
        <v>123</v>
      </c>
      <c r="C23" s="17" t="s">
        <v>134</v>
      </c>
      <c r="D23" s="45" t="s">
        <v>66</v>
      </c>
      <c r="E23" s="50" t="s">
        <v>4</v>
      </c>
      <c r="F23" s="50">
        <v>1981</v>
      </c>
      <c r="G23" s="15" t="s">
        <v>91</v>
      </c>
      <c r="H23" s="45" t="str">
        <f t="shared" si="0"/>
        <v>A</v>
      </c>
      <c r="I23" s="45">
        <f>COUNTIF($F$7:$H23,$H23)</f>
        <v>12</v>
      </c>
      <c r="J23" s="6">
        <v>0.02918981481481481</v>
      </c>
      <c r="K23" s="15"/>
    </row>
    <row r="24" spans="1:11" ht="15" customHeight="1">
      <c r="A24" s="4">
        <v>18</v>
      </c>
      <c r="B24" s="3">
        <v>82</v>
      </c>
      <c r="C24" s="17" t="s">
        <v>140</v>
      </c>
      <c r="D24" s="45" t="s">
        <v>66</v>
      </c>
      <c r="E24" s="50" t="s">
        <v>4</v>
      </c>
      <c r="F24" s="50">
        <v>1972</v>
      </c>
      <c r="G24" s="15" t="s">
        <v>141</v>
      </c>
      <c r="H24" s="45" t="str">
        <f t="shared" si="0"/>
        <v>B</v>
      </c>
      <c r="I24" s="45">
        <f>COUNTIF($F$7:$H24,$H24)</f>
        <v>5</v>
      </c>
      <c r="J24" s="6">
        <v>0.029317129629629634</v>
      </c>
      <c r="K24" s="15"/>
    </row>
    <row r="25" spans="1:11" ht="15" customHeight="1">
      <c r="A25" s="4">
        <v>19</v>
      </c>
      <c r="B25" s="3">
        <v>42</v>
      </c>
      <c r="C25" s="17" t="s">
        <v>56</v>
      </c>
      <c r="D25" s="45" t="s">
        <v>66</v>
      </c>
      <c r="E25" s="50" t="s">
        <v>4</v>
      </c>
      <c r="F25" s="50">
        <v>1972</v>
      </c>
      <c r="G25" s="15" t="s">
        <v>57</v>
      </c>
      <c r="H25" s="45" t="str">
        <f t="shared" si="0"/>
        <v>B</v>
      </c>
      <c r="I25" s="45">
        <f>COUNTIF($F$7:$H25,$H25)</f>
        <v>6</v>
      </c>
      <c r="J25" s="6">
        <v>0.02952546296296296</v>
      </c>
      <c r="K25" s="15"/>
    </row>
    <row r="26" spans="1:11" s="8" customFormat="1" ht="15" customHeight="1">
      <c r="A26" s="23">
        <v>20</v>
      </c>
      <c r="B26" s="24">
        <v>69</v>
      </c>
      <c r="C26" s="63" t="s">
        <v>17</v>
      </c>
      <c r="D26" s="64" t="s">
        <v>66</v>
      </c>
      <c r="E26" s="65" t="s">
        <v>4</v>
      </c>
      <c r="F26" s="65">
        <v>1955</v>
      </c>
      <c r="G26" s="25" t="s">
        <v>16</v>
      </c>
      <c r="H26" s="64" t="str">
        <f t="shared" si="0"/>
        <v>D</v>
      </c>
      <c r="I26" s="64">
        <f>COUNTIF($F$7:$H26,$H26)</f>
        <v>1</v>
      </c>
      <c r="J26" s="26">
        <v>0.030162037037037032</v>
      </c>
      <c r="K26" s="25"/>
    </row>
    <row r="27" spans="1:11" ht="15" customHeight="1">
      <c r="A27" s="4">
        <v>21</v>
      </c>
      <c r="B27" s="3">
        <v>121</v>
      </c>
      <c r="C27" s="17" t="s">
        <v>135</v>
      </c>
      <c r="D27" s="45" t="s">
        <v>66</v>
      </c>
      <c r="E27" s="50" t="s">
        <v>4</v>
      </c>
      <c r="F27" s="50">
        <v>1981</v>
      </c>
      <c r="G27" s="15" t="s">
        <v>119</v>
      </c>
      <c r="H27" s="45" t="str">
        <f t="shared" si="0"/>
        <v>A</v>
      </c>
      <c r="I27" s="45">
        <f>COUNTIF($F$7:$H27,$H27)</f>
        <v>13</v>
      </c>
      <c r="J27" s="6">
        <v>0.03019675925925926</v>
      </c>
      <c r="K27" s="15" t="s">
        <v>159</v>
      </c>
    </row>
    <row r="28" spans="1:11" s="36" customFormat="1" ht="15" customHeight="1">
      <c r="A28" s="31">
        <v>22</v>
      </c>
      <c r="B28" s="32">
        <v>10</v>
      </c>
      <c r="C28" s="57" t="s">
        <v>120</v>
      </c>
      <c r="D28" s="58" t="s">
        <v>66</v>
      </c>
      <c r="E28" s="59" t="s">
        <v>4</v>
      </c>
      <c r="F28" s="59">
        <v>1959</v>
      </c>
      <c r="G28" s="33" t="s">
        <v>121</v>
      </c>
      <c r="H28" s="58" t="str">
        <f t="shared" si="0"/>
        <v>C</v>
      </c>
      <c r="I28" s="58">
        <f>COUNTIF($F$7:$H28,$H28)</f>
        <v>2</v>
      </c>
      <c r="J28" s="34">
        <v>0.030358796296296297</v>
      </c>
      <c r="K28" s="33"/>
    </row>
    <row r="29" spans="1:11" s="36" customFormat="1" ht="15" customHeight="1">
      <c r="A29" s="31">
        <v>23</v>
      </c>
      <c r="B29" s="32">
        <v>13</v>
      </c>
      <c r="C29" s="57" t="s">
        <v>15</v>
      </c>
      <c r="D29" s="58" t="s">
        <v>66</v>
      </c>
      <c r="E29" s="59" t="s">
        <v>4</v>
      </c>
      <c r="F29" s="59">
        <v>1949</v>
      </c>
      <c r="G29" s="33" t="s">
        <v>16</v>
      </c>
      <c r="H29" s="58" t="str">
        <f t="shared" si="0"/>
        <v>D</v>
      </c>
      <c r="I29" s="58">
        <f>COUNTIF($F$7:$H29,$H29)</f>
        <v>2</v>
      </c>
      <c r="J29" s="34">
        <v>0.030601851851851852</v>
      </c>
      <c r="K29" s="33"/>
    </row>
    <row r="30" spans="1:11" ht="15" customHeight="1">
      <c r="A30" s="4">
        <v>24</v>
      </c>
      <c r="B30" s="3">
        <v>59</v>
      </c>
      <c r="C30" s="17" t="s">
        <v>28</v>
      </c>
      <c r="D30" s="45" t="s">
        <v>66</v>
      </c>
      <c r="E30" s="50" t="s">
        <v>4</v>
      </c>
      <c r="F30" s="50">
        <v>1967</v>
      </c>
      <c r="G30" s="15" t="s">
        <v>29</v>
      </c>
      <c r="H30" s="45" t="str">
        <f t="shared" si="0"/>
        <v>B</v>
      </c>
      <c r="I30" s="45">
        <f>COUNTIF($F$7:$H30,$H30)</f>
        <v>7</v>
      </c>
      <c r="J30" s="6">
        <v>0.030601851851851852</v>
      </c>
      <c r="K30" s="15"/>
    </row>
    <row r="31" spans="1:11" ht="15" customHeight="1">
      <c r="A31" s="4">
        <v>25</v>
      </c>
      <c r="B31" s="3">
        <v>8</v>
      </c>
      <c r="C31" s="17" t="s">
        <v>87</v>
      </c>
      <c r="D31" s="45" t="s">
        <v>66</v>
      </c>
      <c r="E31" s="50" t="s">
        <v>4</v>
      </c>
      <c r="F31" s="50">
        <v>1977</v>
      </c>
      <c r="G31" s="15" t="s">
        <v>59</v>
      </c>
      <c r="H31" s="45" t="str">
        <f t="shared" si="0"/>
        <v>A</v>
      </c>
      <c r="I31" s="45">
        <f>COUNTIF($F$7:$H31,$H31)</f>
        <v>14</v>
      </c>
      <c r="J31" s="6">
        <v>0.031018518518518515</v>
      </c>
      <c r="K31" s="15"/>
    </row>
    <row r="32" spans="1:11" ht="15" customHeight="1">
      <c r="A32" s="4">
        <v>26</v>
      </c>
      <c r="B32" s="3">
        <v>70</v>
      </c>
      <c r="C32" s="17" t="s">
        <v>24</v>
      </c>
      <c r="D32" s="45" t="s">
        <v>66</v>
      </c>
      <c r="E32" s="50" t="s">
        <v>4</v>
      </c>
      <c r="F32" s="50">
        <v>1993</v>
      </c>
      <c r="G32" s="15" t="s">
        <v>33</v>
      </c>
      <c r="H32" s="45" t="str">
        <f t="shared" si="0"/>
        <v>A</v>
      </c>
      <c r="I32" s="45">
        <f>COUNTIF($F$7:$H32,$H32)</f>
        <v>15</v>
      </c>
      <c r="J32" s="6">
        <v>0.03119212962962963</v>
      </c>
      <c r="K32" s="15" t="s">
        <v>159</v>
      </c>
    </row>
    <row r="33" spans="1:11" s="35" customFormat="1" ht="15" customHeight="1">
      <c r="A33" s="27">
        <v>27</v>
      </c>
      <c r="B33" s="28">
        <v>6</v>
      </c>
      <c r="C33" s="60" t="s">
        <v>41</v>
      </c>
      <c r="D33" s="61" t="s">
        <v>66</v>
      </c>
      <c r="E33" s="62" t="s">
        <v>4</v>
      </c>
      <c r="F33" s="62">
        <v>1962</v>
      </c>
      <c r="G33" s="29" t="s">
        <v>42</v>
      </c>
      <c r="H33" s="61" t="str">
        <f t="shared" si="0"/>
        <v>C</v>
      </c>
      <c r="I33" s="61">
        <f>COUNTIF($F$7:$H33,$H33)</f>
        <v>3</v>
      </c>
      <c r="J33" s="30">
        <v>0.0312962962962963</v>
      </c>
      <c r="K33" s="29" t="s">
        <v>159</v>
      </c>
    </row>
    <row r="34" spans="1:11" ht="15" customHeight="1">
      <c r="A34" s="4">
        <v>28</v>
      </c>
      <c r="B34" s="3">
        <v>61</v>
      </c>
      <c r="C34" s="17" t="s">
        <v>116</v>
      </c>
      <c r="D34" s="45" t="s">
        <v>66</v>
      </c>
      <c r="E34" s="50" t="s">
        <v>4</v>
      </c>
      <c r="F34" s="50">
        <v>1988</v>
      </c>
      <c r="G34" s="15" t="s">
        <v>117</v>
      </c>
      <c r="H34" s="45" t="str">
        <f t="shared" si="0"/>
        <v>A</v>
      </c>
      <c r="I34" s="45">
        <f>COUNTIF($F$7:$H34,$H34)</f>
        <v>16</v>
      </c>
      <c r="J34" s="6">
        <v>0.03138888888888889</v>
      </c>
      <c r="K34" s="15"/>
    </row>
    <row r="35" spans="1:11" ht="15" customHeight="1">
      <c r="A35" s="4">
        <v>29</v>
      </c>
      <c r="B35" s="3">
        <v>89</v>
      </c>
      <c r="C35" s="17" t="s">
        <v>148</v>
      </c>
      <c r="D35" s="45" t="s">
        <v>66</v>
      </c>
      <c r="E35" s="50" t="s">
        <v>4</v>
      </c>
      <c r="F35" s="50">
        <v>1957</v>
      </c>
      <c r="G35" s="15" t="s">
        <v>46</v>
      </c>
      <c r="H35" s="45" t="str">
        <f t="shared" si="0"/>
        <v>C</v>
      </c>
      <c r="I35" s="45">
        <f>COUNTIF($F$7:$H35,$H35)</f>
        <v>4</v>
      </c>
      <c r="J35" s="6">
        <v>0.031504629629629625</v>
      </c>
      <c r="K35" s="15"/>
    </row>
    <row r="36" spans="1:11" ht="15" customHeight="1">
      <c r="A36" s="4">
        <v>30</v>
      </c>
      <c r="B36" s="3">
        <v>26</v>
      </c>
      <c r="C36" s="17" t="s">
        <v>107</v>
      </c>
      <c r="D36" s="45" t="s">
        <v>66</v>
      </c>
      <c r="E36" s="50" t="s">
        <v>4</v>
      </c>
      <c r="F36" s="50">
        <v>1978</v>
      </c>
      <c r="G36" s="15" t="s">
        <v>48</v>
      </c>
      <c r="H36" s="45" t="str">
        <f t="shared" si="0"/>
        <v>A</v>
      </c>
      <c r="I36" s="45">
        <f>COUNTIF($F$7:$H36,$H36)</f>
        <v>17</v>
      </c>
      <c r="J36" s="6">
        <v>0.03172453703703703</v>
      </c>
      <c r="K36" s="15"/>
    </row>
    <row r="37" spans="1:11" ht="15" customHeight="1">
      <c r="A37" s="4">
        <v>31</v>
      </c>
      <c r="B37" s="3">
        <v>55</v>
      </c>
      <c r="C37" s="17" t="s">
        <v>39</v>
      </c>
      <c r="D37" s="45" t="s">
        <v>66</v>
      </c>
      <c r="E37" s="50" t="s">
        <v>4</v>
      </c>
      <c r="F37" s="50">
        <v>1994</v>
      </c>
      <c r="G37" s="15" t="s">
        <v>33</v>
      </c>
      <c r="H37" s="45" t="str">
        <f t="shared" si="0"/>
        <v>A</v>
      </c>
      <c r="I37" s="45">
        <f>COUNTIF($F$7:$H37,$H37)</f>
        <v>18</v>
      </c>
      <c r="J37" s="6">
        <v>0.032511574074074075</v>
      </c>
      <c r="K37" s="15" t="s">
        <v>159</v>
      </c>
    </row>
    <row r="38" spans="1:11" ht="15" customHeight="1">
      <c r="A38" s="4">
        <v>32</v>
      </c>
      <c r="B38" s="3">
        <v>125</v>
      </c>
      <c r="C38" s="17" t="s">
        <v>132</v>
      </c>
      <c r="D38" s="45" t="s">
        <v>66</v>
      </c>
      <c r="E38" s="50" t="s">
        <v>4</v>
      </c>
      <c r="F38" s="50">
        <v>1985</v>
      </c>
      <c r="G38" s="15" t="s">
        <v>31</v>
      </c>
      <c r="H38" s="45" t="str">
        <f t="shared" si="0"/>
        <v>A</v>
      </c>
      <c r="I38" s="45">
        <f>COUNTIF($F$7:$H38,$H38)</f>
        <v>19</v>
      </c>
      <c r="J38" s="6">
        <v>0.03256944444444444</v>
      </c>
      <c r="K38" s="15"/>
    </row>
    <row r="39" spans="1:11" s="8" customFormat="1" ht="15" customHeight="1">
      <c r="A39" s="23">
        <v>33</v>
      </c>
      <c r="B39" s="24">
        <v>54</v>
      </c>
      <c r="C39" s="63" t="s">
        <v>110</v>
      </c>
      <c r="D39" s="64" t="s">
        <v>66</v>
      </c>
      <c r="E39" s="65" t="s">
        <v>5</v>
      </c>
      <c r="F39" s="65">
        <v>1984</v>
      </c>
      <c r="G39" s="25" t="s">
        <v>111</v>
      </c>
      <c r="H39" s="64" t="str">
        <f t="shared" si="0"/>
        <v>E</v>
      </c>
      <c r="I39" s="64">
        <f>COUNTIF($F$7:$H39,$H39)</f>
        <v>1</v>
      </c>
      <c r="J39" s="26">
        <v>0.032581018518518516</v>
      </c>
      <c r="K39" s="25"/>
    </row>
    <row r="40" spans="1:11" ht="15" customHeight="1">
      <c r="A40" s="4">
        <v>34</v>
      </c>
      <c r="B40" s="3">
        <v>124</v>
      </c>
      <c r="C40" s="17" t="s">
        <v>30</v>
      </c>
      <c r="D40" s="45" t="s">
        <v>66</v>
      </c>
      <c r="E40" s="50" t="s">
        <v>4</v>
      </c>
      <c r="F40" s="50">
        <v>1966</v>
      </c>
      <c r="G40" s="15" t="s">
        <v>31</v>
      </c>
      <c r="H40" s="45" t="str">
        <f t="shared" si="0"/>
        <v>B</v>
      </c>
      <c r="I40" s="45">
        <f>COUNTIF($F$7:$H40,$H40)</f>
        <v>8</v>
      </c>
      <c r="J40" s="6">
        <v>0.032615740740740744</v>
      </c>
      <c r="K40" s="15"/>
    </row>
    <row r="41" spans="1:11" ht="15" customHeight="1">
      <c r="A41" s="4">
        <v>35</v>
      </c>
      <c r="B41" s="3">
        <v>115</v>
      </c>
      <c r="C41" s="17" t="s">
        <v>160</v>
      </c>
      <c r="D41" s="45" t="s">
        <v>66</v>
      </c>
      <c r="E41" s="50" t="s">
        <v>4</v>
      </c>
      <c r="F41" s="50">
        <v>2003</v>
      </c>
      <c r="G41" s="15" t="s">
        <v>117</v>
      </c>
      <c r="H41" s="45" t="str">
        <f t="shared" si="0"/>
        <v>A</v>
      </c>
      <c r="I41" s="45">
        <f>COUNTIF($F$7:$H41,$H41)</f>
        <v>20</v>
      </c>
      <c r="J41" s="6">
        <v>0.032615740740740744</v>
      </c>
      <c r="K41" s="15"/>
    </row>
    <row r="42" spans="1:11" ht="15" customHeight="1">
      <c r="A42" s="4">
        <v>36</v>
      </c>
      <c r="B42" s="3">
        <v>93</v>
      </c>
      <c r="C42" s="17" t="s">
        <v>136</v>
      </c>
      <c r="D42" s="45" t="s">
        <v>66</v>
      </c>
      <c r="E42" s="50" t="s">
        <v>4</v>
      </c>
      <c r="F42" s="50">
        <v>1975</v>
      </c>
      <c r="G42" s="15" t="s">
        <v>137</v>
      </c>
      <c r="H42" s="45" t="str">
        <f t="shared" si="0"/>
        <v>B</v>
      </c>
      <c r="I42" s="45">
        <f>COUNTIF($F$7:$H42,$H42)</f>
        <v>9</v>
      </c>
      <c r="J42" s="6">
        <v>0.03266203703703704</v>
      </c>
      <c r="K42" s="15"/>
    </row>
    <row r="43" spans="1:11" s="36" customFormat="1" ht="15" customHeight="1">
      <c r="A43" s="31">
        <v>37</v>
      </c>
      <c r="B43" s="32">
        <v>85</v>
      </c>
      <c r="C43" s="57" t="s">
        <v>142</v>
      </c>
      <c r="D43" s="58" t="s">
        <v>66</v>
      </c>
      <c r="E43" s="59" t="s">
        <v>5</v>
      </c>
      <c r="F43" s="59">
        <v>2003</v>
      </c>
      <c r="G43" s="33" t="s">
        <v>26</v>
      </c>
      <c r="H43" s="58" t="s">
        <v>62</v>
      </c>
      <c r="I43" s="58">
        <f>COUNTIF($F$7:$H43,$H43)</f>
        <v>2</v>
      </c>
      <c r="J43" s="34">
        <v>0.03292824074074074</v>
      </c>
      <c r="K43" s="33" t="s">
        <v>159</v>
      </c>
    </row>
    <row r="44" spans="1:11" ht="15" customHeight="1">
      <c r="A44" s="4">
        <v>38</v>
      </c>
      <c r="B44" s="3">
        <v>119</v>
      </c>
      <c r="C44" s="17" t="s">
        <v>153</v>
      </c>
      <c r="D44" s="45" t="s">
        <v>66</v>
      </c>
      <c r="E44" s="50" t="s">
        <v>4</v>
      </c>
      <c r="F44" s="50">
        <v>1998</v>
      </c>
      <c r="G44" s="15" t="s">
        <v>154</v>
      </c>
      <c r="H44" s="45" t="str">
        <f aca="true" t="shared" si="1" ref="H44:H53">IF($E44="m",IF($F$1-$F44&gt;19,IF($F$1-$F44&lt;40,"A",IF($F$1-$F44&gt;49,IF($F$1-$F44&gt;59,IF($F$1-$F44&gt;69,"D","D"),"C"),"B")),"A"),IF($F$1-$F44&gt;19,IF($F$1-$F44&lt;35,"E",IF($F$1-$F44&lt;50,"F","F")),"F"))</f>
        <v>A</v>
      </c>
      <c r="I44" s="45">
        <f>COUNTIF($F$7:$H44,$H44)</f>
        <v>21</v>
      </c>
      <c r="J44" s="6">
        <v>0.032962962962962965</v>
      </c>
      <c r="K44" s="15" t="s">
        <v>159</v>
      </c>
    </row>
    <row r="45" spans="1:11" ht="15" customHeight="1">
      <c r="A45" s="4">
        <v>39</v>
      </c>
      <c r="B45" s="3">
        <v>29</v>
      </c>
      <c r="C45" s="17" t="s">
        <v>127</v>
      </c>
      <c r="D45" s="45" t="s">
        <v>66</v>
      </c>
      <c r="E45" s="50" t="s">
        <v>4</v>
      </c>
      <c r="F45" s="50">
        <v>1977</v>
      </c>
      <c r="G45" s="15" t="s">
        <v>128</v>
      </c>
      <c r="H45" s="45" t="str">
        <f t="shared" si="1"/>
        <v>A</v>
      </c>
      <c r="I45" s="45">
        <f>COUNTIF($F$7:$H45,$H45)</f>
        <v>22</v>
      </c>
      <c r="J45" s="6">
        <v>0.03298611111111111</v>
      </c>
      <c r="K45" s="15"/>
    </row>
    <row r="46" spans="1:11" ht="15" customHeight="1">
      <c r="A46" s="4">
        <v>40</v>
      </c>
      <c r="B46" s="3">
        <v>77</v>
      </c>
      <c r="C46" s="17" t="s">
        <v>23</v>
      </c>
      <c r="D46" s="45" t="s">
        <v>66</v>
      </c>
      <c r="E46" s="50" t="s">
        <v>4</v>
      </c>
      <c r="F46" s="50">
        <v>1968</v>
      </c>
      <c r="G46" s="15" t="s">
        <v>33</v>
      </c>
      <c r="H46" s="45" t="str">
        <f t="shared" si="1"/>
        <v>B</v>
      </c>
      <c r="I46" s="45">
        <f>COUNTIF($F$7:$H46,$H46)</f>
        <v>10</v>
      </c>
      <c r="J46" s="6">
        <v>0.033032407407407406</v>
      </c>
      <c r="K46" s="15" t="s">
        <v>159</v>
      </c>
    </row>
    <row r="47" spans="1:11" ht="15" customHeight="1">
      <c r="A47" s="4">
        <v>41</v>
      </c>
      <c r="B47" s="3">
        <v>20</v>
      </c>
      <c r="C47" s="17" t="s">
        <v>118</v>
      </c>
      <c r="D47" s="45" t="s">
        <v>66</v>
      </c>
      <c r="E47" s="50" t="s">
        <v>4</v>
      </c>
      <c r="F47" s="50">
        <v>1977</v>
      </c>
      <c r="G47" s="15" t="s">
        <v>119</v>
      </c>
      <c r="H47" s="45" t="str">
        <f t="shared" si="1"/>
        <v>A</v>
      </c>
      <c r="I47" s="45">
        <f>COUNTIF($F$7:$H47,$H47)</f>
        <v>23</v>
      </c>
      <c r="J47" s="6">
        <v>0.03304398148148149</v>
      </c>
      <c r="K47" s="15" t="s">
        <v>159</v>
      </c>
    </row>
    <row r="48" spans="1:11" ht="15" customHeight="1">
      <c r="A48" s="4">
        <v>42</v>
      </c>
      <c r="B48" s="3">
        <v>25</v>
      </c>
      <c r="C48" s="17" t="s">
        <v>129</v>
      </c>
      <c r="D48" s="45" t="s">
        <v>66</v>
      </c>
      <c r="E48" s="50" t="s">
        <v>4</v>
      </c>
      <c r="F48" s="50">
        <v>1980</v>
      </c>
      <c r="G48" s="15" t="s">
        <v>130</v>
      </c>
      <c r="H48" s="45" t="str">
        <f t="shared" si="1"/>
        <v>A</v>
      </c>
      <c r="I48" s="45">
        <f>COUNTIF($F$7:$H48,$H48)</f>
        <v>24</v>
      </c>
      <c r="J48" s="6">
        <v>0.0330787037037037</v>
      </c>
      <c r="K48" s="15"/>
    </row>
    <row r="49" spans="1:11" ht="15" customHeight="1">
      <c r="A49" s="4">
        <v>43</v>
      </c>
      <c r="B49" s="3">
        <v>86</v>
      </c>
      <c r="C49" s="17" t="s">
        <v>47</v>
      </c>
      <c r="D49" s="45" t="s">
        <v>66</v>
      </c>
      <c r="E49" s="50" t="s">
        <v>4</v>
      </c>
      <c r="F49" s="50">
        <v>1969</v>
      </c>
      <c r="G49" s="15" t="s">
        <v>143</v>
      </c>
      <c r="H49" s="45" t="str">
        <f t="shared" si="1"/>
        <v>B</v>
      </c>
      <c r="I49" s="45">
        <f>COUNTIF($F$7:$H49,$H49)</f>
        <v>11</v>
      </c>
      <c r="J49" s="6">
        <v>0.03353009259259259</v>
      </c>
      <c r="K49" s="15"/>
    </row>
    <row r="50" spans="1:11" ht="15" customHeight="1">
      <c r="A50" s="4">
        <v>44</v>
      </c>
      <c r="B50" s="3">
        <v>83</v>
      </c>
      <c r="C50" s="17" t="s">
        <v>139</v>
      </c>
      <c r="D50" s="45" t="s">
        <v>66</v>
      </c>
      <c r="E50" s="50" t="s">
        <v>4</v>
      </c>
      <c r="F50" s="50">
        <v>1983</v>
      </c>
      <c r="G50" s="15" t="s">
        <v>137</v>
      </c>
      <c r="H50" s="45" t="str">
        <f t="shared" si="1"/>
        <v>A</v>
      </c>
      <c r="I50" s="45">
        <f>COUNTIF($F$7:$H50,$H50)</f>
        <v>25</v>
      </c>
      <c r="J50" s="6">
        <v>0.033587962962962965</v>
      </c>
      <c r="K50" s="15"/>
    </row>
    <row r="51" spans="1:11" ht="15" customHeight="1">
      <c r="A51" s="4">
        <v>45</v>
      </c>
      <c r="B51" s="3">
        <v>63</v>
      </c>
      <c r="C51" s="17" t="s">
        <v>92</v>
      </c>
      <c r="D51" s="45" t="s">
        <v>66</v>
      </c>
      <c r="E51" s="50" t="s">
        <v>4</v>
      </c>
      <c r="F51" s="50">
        <v>1996</v>
      </c>
      <c r="G51" s="15" t="s">
        <v>93</v>
      </c>
      <c r="H51" s="45" t="str">
        <f t="shared" si="1"/>
        <v>A</v>
      </c>
      <c r="I51" s="45">
        <f>COUNTIF($F$7:$H51,$H51)</f>
        <v>26</v>
      </c>
      <c r="J51" s="6">
        <v>0.03362268518518518</v>
      </c>
      <c r="K51" s="15"/>
    </row>
    <row r="52" spans="1:11" ht="15" customHeight="1">
      <c r="A52" s="4">
        <v>46</v>
      </c>
      <c r="B52" s="3">
        <v>65</v>
      </c>
      <c r="C52" s="17" t="s">
        <v>50</v>
      </c>
      <c r="D52" s="45" t="s">
        <v>66</v>
      </c>
      <c r="E52" s="50" t="s">
        <v>4</v>
      </c>
      <c r="F52" s="50">
        <v>1982</v>
      </c>
      <c r="G52" s="15" t="s">
        <v>33</v>
      </c>
      <c r="H52" s="45" t="str">
        <f t="shared" si="1"/>
        <v>A</v>
      </c>
      <c r="I52" s="45">
        <f>COUNTIF($F$7:$H52,$H52)</f>
        <v>27</v>
      </c>
      <c r="J52" s="6">
        <v>0.033796296296296297</v>
      </c>
      <c r="K52" s="15" t="s">
        <v>159</v>
      </c>
    </row>
    <row r="53" spans="1:11" ht="15" customHeight="1">
      <c r="A53" s="4">
        <v>47</v>
      </c>
      <c r="B53" s="3">
        <v>81</v>
      </c>
      <c r="C53" s="17" t="s">
        <v>138</v>
      </c>
      <c r="D53" s="45" t="s">
        <v>66</v>
      </c>
      <c r="E53" s="50" t="s">
        <v>4</v>
      </c>
      <c r="F53" s="50">
        <v>1973</v>
      </c>
      <c r="G53" s="15" t="s">
        <v>137</v>
      </c>
      <c r="H53" s="45" t="str">
        <f t="shared" si="1"/>
        <v>B</v>
      </c>
      <c r="I53" s="45">
        <f>COUNTIF($F$7:$H53,$H53)</f>
        <v>12</v>
      </c>
      <c r="J53" s="6">
        <v>0.033854166666666664</v>
      </c>
      <c r="K53" s="15"/>
    </row>
    <row r="54" spans="1:11" ht="15" customHeight="1">
      <c r="A54" s="4">
        <v>48</v>
      </c>
      <c r="B54" s="3">
        <v>2</v>
      </c>
      <c r="C54" s="17" t="s">
        <v>102</v>
      </c>
      <c r="D54" s="45" t="s">
        <v>66</v>
      </c>
      <c r="E54" s="50" t="s">
        <v>4</v>
      </c>
      <c r="F54" s="50">
        <v>1977</v>
      </c>
      <c r="G54" s="15" t="s">
        <v>103</v>
      </c>
      <c r="H54" s="45" t="str">
        <f>IF($E54="m",IF($F$1-$F54&gt;19,IF($F$1-$F54&lt;40,"A",IF($F$1-$F54&gt;49,IF($F$1-$F54&gt;59,IF($F$1-$F54&gt;69,"D","D"),"C"),"B")),"A"),O4IF($F$1-$F54&gt;19,IF($F$1-O61&lt;35,"E",IF($F$1-$F54&lt;50,"F","F")),"F"))</f>
        <v>A</v>
      </c>
      <c r="I54" s="45">
        <f>COUNTIF($F$7:$H54,$H54)</f>
        <v>28</v>
      </c>
      <c r="J54" s="6">
        <v>0.03399305555555556</v>
      </c>
      <c r="K54" s="15" t="s">
        <v>159</v>
      </c>
    </row>
    <row r="55" spans="1:11" ht="15" customHeight="1">
      <c r="A55" s="4">
        <v>49</v>
      </c>
      <c r="B55" s="3">
        <v>7</v>
      </c>
      <c r="C55" s="17" t="s">
        <v>76</v>
      </c>
      <c r="D55" s="45" t="s">
        <v>66</v>
      </c>
      <c r="E55" s="50" t="s">
        <v>4</v>
      </c>
      <c r="F55" s="50">
        <v>1978</v>
      </c>
      <c r="G55" s="15" t="s">
        <v>37</v>
      </c>
      <c r="H55" s="45" t="str">
        <f aca="true" t="shared" si="2" ref="H55:H74">IF($E55="m",IF($F$1-$F55&gt;19,IF($F$1-$F55&lt;40,"A",IF($F$1-$F55&gt;49,IF($F$1-$F55&gt;59,IF($F$1-$F55&gt;69,"D","D"),"C"),"B")),"A"),IF($F$1-$F55&gt;19,IF($F$1-$F55&lt;35,"E",IF($F$1-$F55&lt;50,"F","F")),"F"))</f>
        <v>A</v>
      </c>
      <c r="I55" s="45">
        <f>COUNTIF($F$7:$H55,$H55)</f>
        <v>29</v>
      </c>
      <c r="J55" s="6">
        <v>0.03401620370370371</v>
      </c>
      <c r="K55" s="15"/>
    </row>
    <row r="56" spans="1:11" ht="15" customHeight="1">
      <c r="A56" s="4">
        <v>50</v>
      </c>
      <c r="B56" s="3">
        <v>19</v>
      </c>
      <c r="C56" s="17" t="s">
        <v>125</v>
      </c>
      <c r="D56" s="45" t="s">
        <v>66</v>
      </c>
      <c r="E56" s="50" t="s">
        <v>4</v>
      </c>
      <c r="F56" s="50">
        <v>1987</v>
      </c>
      <c r="G56" s="15" t="s">
        <v>126</v>
      </c>
      <c r="H56" s="45" t="str">
        <f t="shared" si="2"/>
        <v>A</v>
      </c>
      <c r="I56" s="45">
        <f>COUNTIF($F$7:$H56,$H56)</f>
        <v>30</v>
      </c>
      <c r="J56" s="6">
        <v>0.0340625</v>
      </c>
      <c r="K56" s="15"/>
    </row>
    <row r="57" spans="1:11" ht="15" customHeight="1">
      <c r="A57" s="4">
        <v>51</v>
      </c>
      <c r="B57" s="3">
        <v>76</v>
      </c>
      <c r="C57" s="17" t="s">
        <v>124</v>
      </c>
      <c r="D57" s="45" t="s">
        <v>66</v>
      </c>
      <c r="E57" s="50" t="s">
        <v>4</v>
      </c>
      <c r="F57" s="50">
        <v>1986</v>
      </c>
      <c r="G57" s="15" t="s">
        <v>60</v>
      </c>
      <c r="H57" s="45" t="str">
        <f t="shared" si="2"/>
        <v>A</v>
      </c>
      <c r="I57" s="45">
        <f>COUNTIF($F$7:$H57,$H57)</f>
        <v>31</v>
      </c>
      <c r="J57" s="6">
        <v>0.034074074074074076</v>
      </c>
      <c r="K57" s="15" t="s">
        <v>159</v>
      </c>
    </row>
    <row r="58" spans="1:11" s="8" customFormat="1" ht="15" customHeight="1">
      <c r="A58" s="23">
        <v>52</v>
      </c>
      <c r="B58" s="24">
        <v>4</v>
      </c>
      <c r="C58" s="63" t="s">
        <v>96</v>
      </c>
      <c r="D58" s="64" t="s">
        <v>66</v>
      </c>
      <c r="E58" s="65" t="s">
        <v>5</v>
      </c>
      <c r="F58" s="65">
        <v>1969</v>
      </c>
      <c r="G58" s="25" t="s">
        <v>44</v>
      </c>
      <c r="H58" s="64" t="str">
        <f t="shared" si="2"/>
        <v>F</v>
      </c>
      <c r="I58" s="64">
        <f>COUNTIF($F$7:$H58,$H58)</f>
        <v>1</v>
      </c>
      <c r="J58" s="26">
        <v>0.03408564814814815</v>
      </c>
      <c r="K58" s="25"/>
    </row>
    <row r="59" spans="1:11" ht="15" customHeight="1">
      <c r="A59" s="4">
        <v>53</v>
      </c>
      <c r="B59" s="3">
        <v>12</v>
      </c>
      <c r="C59" s="17" t="s">
        <v>113</v>
      </c>
      <c r="D59" s="45" t="s">
        <v>66</v>
      </c>
      <c r="E59" s="50" t="s">
        <v>4</v>
      </c>
      <c r="F59" s="50">
        <v>1997</v>
      </c>
      <c r="G59" s="15" t="s">
        <v>48</v>
      </c>
      <c r="H59" s="45" t="str">
        <f t="shared" si="2"/>
        <v>A</v>
      </c>
      <c r="I59" s="45">
        <f>COUNTIF($F$7:$H59,$H59)</f>
        <v>32</v>
      </c>
      <c r="J59" s="6">
        <v>0.034571759259259253</v>
      </c>
      <c r="K59" s="15"/>
    </row>
    <row r="60" spans="1:11" ht="15" customHeight="1">
      <c r="A60" s="4">
        <v>54</v>
      </c>
      <c r="B60" s="3">
        <v>37</v>
      </c>
      <c r="C60" s="17" t="s">
        <v>80</v>
      </c>
      <c r="D60" s="45" t="s">
        <v>66</v>
      </c>
      <c r="E60" s="50" t="s">
        <v>4</v>
      </c>
      <c r="F60" s="50">
        <v>1973</v>
      </c>
      <c r="G60" s="15" t="s">
        <v>81</v>
      </c>
      <c r="H60" s="45" t="str">
        <f t="shared" si="2"/>
        <v>B</v>
      </c>
      <c r="I60" s="45">
        <f>COUNTIF($F$7:$H60,$H60)</f>
        <v>13</v>
      </c>
      <c r="J60" s="6">
        <v>0.034583333333333334</v>
      </c>
      <c r="K60" s="15"/>
    </row>
    <row r="61" spans="1:11" s="36" customFormat="1" ht="15" customHeight="1">
      <c r="A61" s="31">
        <v>55</v>
      </c>
      <c r="B61" s="32">
        <v>24</v>
      </c>
      <c r="C61" s="57" t="s">
        <v>58</v>
      </c>
      <c r="D61" s="58" t="s">
        <v>66</v>
      </c>
      <c r="E61" s="59" t="s">
        <v>5</v>
      </c>
      <c r="F61" s="59">
        <v>1978</v>
      </c>
      <c r="G61" s="33" t="s">
        <v>57</v>
      </c>
      <c r="H61" s="58" t="str">
        <f t="shared" si="2"/>
        <v>F</v>
      </c>
      <c r="I61" s="58">
        <f>COUNTIF($F$7:$H61,$H61)</f>
        <v>2</v>
      </c>
      <c r="J61" s="34">
        <v>0.03466435185185185</v>
      </c>
      <c r="K61" s="33"/>
    </row>
    <row r="62" spans="1:11" ht="15" customHeight="1">
      <c r="A62" s="4">
        <v>56</v>
      </c>
      <c r="B62" s="3">
        <v>52</v>
      </c>
      <c r="C62" s="17" t="s">
        <v>123</v>
      </c>
      <c r="D62" s="45" t="s">
        <v>66</v>
      </c>
      <c r="E62" s="50" t="s">
        <v>4</v>
      </c>
      <c r="F62" s="50">
        <v>1974</v>
      </c>
      <c r="G62" s="15" t="s">
        <v>57</v>
      </c>
      <c r="H62" s="45" t="str">
        <f t="shared" si="2"/>
        <v>B</v>
      </c>
      <c r="I62" s="45">
        <f>COUNTIF($F$7:$H62,$H62)</f>
        <v>14</v>
      </c>
      <c r="J62" s="6">
        <v>0.03471064814814815</v>
      </c>
      <c r="K62" s="15"/>
    </row>
    <row r="63" spans="1:11" ht="15" customHeight="1">
      <c r="A63" s="4">
        <v>57</v>
      </c>
      <c r="B63" s="3">
        <v>66</v>
      </c>
      <c r="C63" s="17" t="s">
        <v>70</v>
      </c>
      <c r="D63" s="45" t="s">
        <v>66</v>
      </c>
      <c r="E63" s="50" t="s">
        <v>4</v>
      </c>
      <c r="F63" s="50">
        <v>1976</v>
      </c>
      <c r="G63" s="15" t="s">
        <v>49</v>
      </c>
      <c r="H63" s="45" t="str">
        <f t="shared" si="2"/>
        <v>A</v>
      </c>
      <c r="I63" s="45">
        <f>COUNTIF($F$7:$H63,$H63)</f>
        <v>33</v>
      </c>
      <c r="J63" s="6">
        <v>0.03491898148148148</v>
      </c>
      <c r="K63" s="15"/>
    </row>
    <row r="64" spans="1:11" ht="15" customHeight="1">
      <c r="A64" s="4">
        <v>58</v>
      </c>
      <c r="B64" s="3">
        <v>120</v>
      </c>
      <c r="C64" s="17" t="s">
        <v>152</v>
      </c>
      <c r="D64" s="45" t="s">
        <v>66</v>
      </c>
      <c r="E64" s="50" t="s">
        <v>4</v>
      </c>
      <c r="F64" s="50">
        <v>1983</v>
      </c>
      <c r="G64" s="15" t="s">
        <v>154</v>
      </c>
      <c r="H64" s="45" t="str">
        <f t="shared" si="2"/>
        <v>A</v>
      </c>
      <c r="I64" s="45">
        <f>COUNTIF($F$7:$H64,$H64)</f>
        <v>34</v>
      </c>
      <c r="J64" s="6">
        <v>0.034942129629629635</v>
      </c>
      <c r="K64" s="15" t="s">
        <v>159</v>
      </c>
    </row>
    <row r="65" spans="1:11" ht="15" customHeight="1">
      <c r="A65" s="4">
        <v>59</v>
      </c>
      <c r="B65" s="3">
        <v>28</v>
      </c>
      <c r="C65" s="17" t="s">
        <v>122</v>
      </c>
      <c r="D65" s="45" t="s">
        <v>66</v>
      </c>
      <c r="E65" s="50" t="s">
        <v>4</v>
      </c>
      <c r="F65" s="50">
        <v>1982</v>
      </c>
      <c r="G65" s="15" t="s">
        <v>16</v>
      </c>
      <c r="H65" s="45" t="str">
        <f t="shared" si="2"/>
        <v>A</v>
      </c>
      <c r="I65" s="45">
        <f>COUNTIF($F$7:$H65,$H65)</f>
        <v>35</v>
      </c>
      <c r="J65" s="6">
        <v>0.0349537037037037</v>
      </c>
      <c r="K65" s="15"/>
    </row>
    <row r="66" spans="1:11" ht="15" customHeight="1">
      <c r="A66" s="4">
        <v>60</v>
      </c>
      <c r="B66" s="3">
        <v>75</v>
      </c>
      <c r="C66" s="17" t="s">
        <v>73</v>
      </c>
      <c r="D66" s="45" t="s">
        <v>66</v>
      </c>
      <c r="E66" s="50" t="s">
        <v>4</v>
      </c>
      <c r="F66" s="50">
        <v>1966</v>
      </c>
      <c r="G66" s="15" t="s">
        <v>74</v>
      </c>
      <c r="H66" s="45" t="str">
        <f t="shared" si="2"/>
        <v>B</v>
      </c>
      <c r="I66" s="45">
        <f>COUNTIF($F$7:$H66,$H66)</f>
        <v>15</v>
      </c>
      <c r="J66" s="6">
        <v>0.03498842592592593</v>
      </c>
      <c r="K66" s="15"/>
    </row>
    <row r="67" spans="1:11" ht="15" customHeight="1">
      <c r="A67" s="4">
        <v>61</v>
      </c>
      <c r="B67" s="3">
        <v>48</v>
      </c>
      <c r="C67" s="17" t="s">
        <v>90</v>
      </c>
      <c r="D67" s="45" t="s">
        <v>66</v>
      </c>
      <c r="E67" s="50" t="s">
        <v>4</v>
      </c>
      <c r="F67" s="50">
        <v>1983</v>
      </c>
      <c r="G67" s="15" t="s">
        <v>91</v>
      </c>
      <c r="H67" s="45" t="str">
        <f t="shared" si="2"/>
        <v>A</v>
      </c>
      <c r="I67" s="45">
        <f>COUNTIF($F$7:$H67,$H67)</f>
        <v>36</v>
      </c>
      <c r="J67" s="6">
        <v>0.035023148148148144</v>
      </c>
      <c r="K67" s="15"/>
    </row>
    <row r="68" spans="1:11" ht="15" customHeight="1">
      <c r="A68" s="4">
        <v>62</v>
      </c>
      <c r="B68" s="3">
        <v>22</v>
      </c>
      <c r="C68" s="17" t="s">
        <v>112</v>
      </c>
      <c r="D68" s="45" t="s">
        <v>66</v>
      </c>
      <c r="E68" s="50" t="s">
        <v>4</v>
      </c>
      <c r="F68" s="50">
        <v>1999</v>
      </c>
      <c r="G68" s="15" t="s">
        <v>48</v>
      </c>
      <c r="H68" s="45" t="str">
        <f t="shared" si="2"/>
        <v>A</v>
      </c>
      <c r="I68" s="45">
        <f>COUNTIF($F$7:$H68,$H68)</f>
        <v>37</v>
      </c>
      <c r="J68" s="6">
        <v>0.03534722222222222</v>
      </c>
      <c r="K68" s="15"/>
    </row>
    <row r="69" spans="1:11" ht="15" customHeight="1">
      <c r="A69" s="4">
        <v>63</v>
      </c>
      <c r="B69" s="3">
        <v>9</v>
      </c>
      <c r="C69" s="17" t="s">
        <v>69</v>
      </c>
      <c r="D69" s="45" t="s">
        <v>66</v>
      </c>
      <c r="E69" s="50" t="s">
        <v>4</v>
      </c>
      <c r="F69" s="50">
        <v>1964</v>
      </c>
      <c r="G69" s="15" t="s">
        <v>46</v>
      </c>
      <c r="H69" s="45" t="str">
        <f t="shared" si="2"/>
        <v>C</v>
      </c>
      <c r="I69" s="45">
        <f>COUNTIF($F$7:$H69,$H69)</f>
        <v>5</v>
      </c>
      <c r="J69" s="6">
        <v>0.03543981481481481</v>
      </c>
      <c r="K69" s="15"/>
    </row>
    <row r="70" spans="1:11" ht="15" customHeight="1">
      <c r="A70" s="4">
        <v>64</v>
      </c>
      <c r="B70" s="3">
        <v>60</v>
      </c>
      <c r="C70" s="17" t="s">
        <v>22</v>
      </c>
      <c r="D70" s="45" t="s">
        <v>66</v>
      </c>
      <c r="E70" s="50" t="s">
        <v>4</v>
      </c>
      <c r="F70" s="50">
        <v>1985</v>
      </c>
      <c r="G70" s="15" t="s">
        <v>33</v>
      </c>
      <c r="H70" s="45" t="str">
        <f t="shared" si="2"/>
        <v>A</v>
      </c>
      <c r="I70" s="45">
        <f>COUNTIF($F$7:$H70,$H70)</f>
        <v>38</v>
      </c>
      <c r="J70" s="6">
        <v>0.03560185185185185</v>
      </c>
      <c r="K70" s="15" t="s">
        <v>159</v>
      </c>
    </row>
    <row r="71" spans="1:11" ht="15" customHeight="1">
      <c r="A71" s="4">
        <v>65</v>
      </c>
      <c r="B71" s="3">
        <v>40</v>
      </c>
      <c r="C71" s="17" t="s">
        <v>104</v>
      </c>
      <c r="D71" s="45" t="s">
        <v>66</v>
      </c>
      <c r="E71" s="50" t="s">
        <v>4</v>
      </c>
      <c r="F71" s="50">
        <v>1975</v>
      </c>
      <c r="G71" s="15" t="s">
        <v>81</v>
      </c>
      <c r="H71" s="45" t="str">
        <f t="shared" si="2"/>
        <v>B</v>
      </c>
      <c r="I71" s="45">
        <f>COUNTIF($F$7:$H71,$H71)</f>
        <v>16</v>
      </c>
      <c r="J71" s="6">
        <v>0.03616898148148148</v>
      </c>
      <c r="K71" s="15"/>
    </row>
    <row r="72" spans="1:11" ht="15" customHeight="1">
      <c r="A72" s="4">
        <v>66</v>
      </c>
      <c r="B72" s="3">
        <v>88</v>
      </c>
      <c r="C72" s="17" t="s">
        <v>146</v>
      </c>
      <c r="D72" s="45" t="s">
        <v>66</v>
      </c>
      <c r="E72" s="50" t="s">
        <v>4</v>
      </c>
      <c r="F72" s="50">
        <v>1999</v>
      </c>
      <c r="G72" s="15" t="s">
        <v>147</v>
      </c>
      <c r="H72" s="45" t="str">
        <f t="shared" si="2"/>
        <v>A</v>
      </c>
      <c r="I72" s="45">
        <f>COUNTIF($F$7:$H72,$H72)</f>
        <v>39</v>
      </c>
      <c r="J72" s="6">
        <v>0.03640046296296296</v>
      </c>
      <c r="K72" s="15" t="s">
        <v>159</v>
      </c>
    </row>
    <row r="73" spans="1:11" ht="15" customHeight="1">
      <c r="A73" s="4">
        <v>67</v>
      </c>
      <c r="B73" s="3">
        <v>67</v>
      </c>
      <c r="C73" s="17" t="s">
        <v>86</v>
      </c>
      <c r="D73" s="45" t="s">
        <v>66</v>
      </c>
      <c r="E73" s="50" t="s">
        <v>4</v>
      </c>
      <c r="F73" s="50">
        <v>1966</v>
      </c>
      <c r="G73" s="15" t="s">
        <v>44</v>
      </c>
      <c r="H73" s="45" t="str">
        <f t="shared" si="2"/>
        <v>B</v>
      </c>
      <c r="I73" s="45">
        <f>COUNTIF($F$7:$H73,$H73)</f>
        <v>17</v>
      </c>
      <c r="J73" s="6">
        <v>0.036770833333333336</v>
      </c>
      <c r="K73" s="15"/>
    </row>
    <row r="74" spans="1:11" ht="15" customHeight="1">
      <c r="A74" s="4">
        <v>68</v>
      </c>
      <c r="B74" s="3">
        <v>91</v>
      </c>
      <c r="C74" s="17" t="s">
        <v>52</v>
      </c>
      <c r="D74" s="45" t="s">
        <v>66</v>
      </c>
      <c r="E74" s="50" t="s">
        <v>4</v>
      </c>
      <c r="F74" s="50">
        <v>1990</v>
      </c>
      <c r="G74" s="15" t="s">
        <v>44</v>
      </c>
      <c r="H74" s="45" t="str">
        <f t="shared" si="2"/>
        <v>A</v>
      </c>
      <c r="I74" s="45">
        <f>COUNTIF($F$7:$H74,$H74)</f>
        <v>40</v>
      </c>
      <c r="J74" s="6">
        <v>0.03710648148148148</v>
      </c>
      <c r="K74" s="15"/>
    </row>
    <row r="75" spans="1:11" s="35" customFormat="1" ht="15" customHeight="1">
      <c r="A75" s="27">
        <v>69</v>
      </c>
      <c r="B75" s="28">
        <v>49</v>
      </c>
      <c r="C75" s="60" t="s">
        <v>105</v>
      </c>
      <c r="D75" s="61" t="s">
        <v>66</v>
      </c>
      <c r="E75" s="62" t="s">
        <v>5</v>
      </c>
      <c r="F75" s="62">
        <v>1998</v>
      </c>
      <c r="G75" s="29" t="s">
        <v>106</v>
      </c>
      <c r="H75" s="61" t="s">
        <v>62</v>
      </c>
      <c r="I75" s="61">
        <f>COUNTIF($F$7:$H75,$H75)</f>
        <v>3</v>
      </c>
      <c r="J75" s="30">
        <v>0.038356481481481484</v>
      </c>
      <c r="K75" s="29"/>
    </row>
    <row r="76" spans="1:11" ht="15" customHeight="1">
      <c r="A76" s="4">
        <v>70</v>
      </c>
      <c r="B76" s="3">
        <v>15</v>
      </c>
      <c r="C76" s="17" t="s">
        <v>38</v>
      </c>
      <c r="D76" s="45" t="s">
        <v>66</v>
      </c>
      <c r="E76" s="50" t="s">
        <v>4</v>
      </c>
      <c r="F76" s="50">
        <v>1996</v>
      </c>
      <c r="G76" s="15" t="s">
        <v>33</v>
      </c>
      <c r="H76" s="45" t="str">
        <f aca="true" t="shared" si="3" ref="H76:H95">IF($E76="m",IF($F$1-$F76&gt;19,IF($F$1-$F76&lt;40,"A",IF($F$1-$F76&gt;49,IF($F$1-$F76&gt;59,IF($F$1-$F76&gt;69,"D","D"),"C"),"B")),"A"),IF($F$1-$F76&gt;19,IF($F$1-$F76&lt;35,"E",IF($F$1-$F76&lt;50,"F","F")),"F"))</f>
        <v>A</v>
      </c>
      <c r="I76" s="45">
        <f>COUNTIF($F$7:$H76,$H76)</f>
        <v>41</v>
      </c>
      <c r="J76" s="6">
        <v>0.03894675925925926</v>
      </c>
      <c r="K76" s="15" t="s">
        <v>159</v>
      </c>
    </row>
    <row r="77" spans="1:11" ht="15" customHeight="1">
      <c r="A77" s="4">
        <v>71</v>
      </c>
      <c r="B77" s="3">
        <v>92</v>
      </c>
      <c r="C77" s="17" t="s">
        <v>149</v>
      </c>
      <c r="D77" s="45" t="s">
        <v>66</v>
      </c>
      <c r="E77" s="50" t="s">
        <v>5</v>
      </c>
      <c r="F77" s="50">
        <v>1992</v>
      </c>
      <c r="G77" s="15" t="s">
        <v>33</v>
      </c>
      <c r="H77" s="45" t="str">
        <f t="shared" si="3"/>
        <v>E</v>
      </c>
      <c r="I77" s="45">
        <f>COUNTIF($F$7:$H77,$H77)</f>
        <v>4</v>
      </c>
      <c r="J77" s="6">
        <v>0.039375</v>
      </c>
      <c r="K77" s="15" t="s">
        <v>159</v>
      </c>
    </row>
    <row r="78" spans="1:11" ht="15" customHeight="1">
      <c r="A78" s="4">
        <v>72</v>
      </c>
      <c r="B78" s="3">
        <v>5</v>
      </c>
      <c r="C78" s="17" t="s">
        <v>40</v>
      </c>
      <c r="D78" s="45" t="s">
        <v>66</v>
      </c>
      <c r="E78" s="50" t="s">
        <v>4</v>
      </c>
      <c r="F78" s="50">
        <v>1989</v>
      </c>
      <c r="G78" s="15" t="s">
        <v>33</v>
      </c>
      <c r="H78" s="45" t="str">
        <f t="shared" si="3"/>
        <v>A</v>
      </c>
      <c r="I78" s="45">
        <f>COUNTIF($F$7:$H78,$H78)</f>
        <v>42</v>
      </c>
      <c r="J78" s="6">
        <v>0.039976851851851854</v>
      </c>
      <c r="K78" s="15" t="s">
        <v>159</v>
      </c>
    </row>
    <row r="79" spans="1:11" ht="15" customHeight="1">
      <c r="A79" s="4">
        <v>73</v>
      </c>
      <c r="B79" s="3">
        <v>58</v>
      </c>
      <c r="C79" s="17" t="s">
        <v>109</v>
      </c>
      <c r="D79" s="45" t="s">
        <v>66</v>
      </c>
      <c r="E79" s="50" t="s">
        <v>4</v>
      </c>
      <c r="F79" s="50">
        <v>1991</v>
      </c>
      <c r="G79" s="15" t="s">
        <v>33</v>
      </c>
      <c r="H79" s="45" t="str">
        <f t="shared" si="3"/>
        <v>A</v>
      </c>
      <c r="I79" s="45">
        <f>COUNTIF($F$7:$H79,$H79)</f>
        <v>43</v>
      </c>
      <c r="J79" s="6">
        <v>0.040671296296296296</v>
      </c>
      <c r="K79" s="15" t="s">
        <v>159</v>
      </c>
    </row>
    <row r="80" spans="1:11" ht="15" customHeight="1">
      <c r="A80" s="4">
        <v>74</v>
      </c>
      <c r="B80" s="3">
        <v>126</v>
      </c>
      <c r="C80" s="17" t="s">
        <v>133</v>
      </c>
      <c r="D80" s="45" t="s">
        <v>66</v>
      </c>
      <c r="E80" s="50" t="s">
        <v>5</v>
      </c>
      <c r="F80" s="50">
        <v>1984</v>
      </c>
      <c r="G80" s="15" t="s">
        <v>44</v>
      </c>
      <c r="H80" s="45" t="str">
        <f t="shared" si="3"/>
        <v>E</v>
      </c>
      <c r="I80" s="45">
        <f>COUNTIF($F$7:$H80,$H80)</f>
        <v>5</v>
      </c>
      <c r="J80" s="6">
        <v>0.04204861111111111</v>
      </c>
      <c r="K80" s="15"/>
    </row>
    <row r="81" spans="1:11" ht="15" customHeight="1">
      <c r="A81" s="4">
        <v>75</v>
      </c>
      <c r="B81" s="3">
        <v>90</v>
      </c>
      <c r="C81" s="17" t="s">
        <v>43</v>
      </c>
      <c r="D81" s="45" t="s">
        <v>66</v>
      </c>
      <c r="E81" s="50" t="s">
        <v>4</v>
      </c>
      <c r="F81" s="50">
        <v>1990</v>
      </c>
      <c r="G81" s="15" t="s">
        <v>44</v>
      </c>
      <c r="H81" s="45" t="str">
        <f t="shared" si="3"/>
        <v>A</v>
      </c>
      <c r="I81" s="45">
        <f>COUNTIF($F$7:$H81,$H81)</f>
        <v>44</v>
      </c>
      <c r="J81" s="6">
        <v>0.04261574074074074</v>
      </c>
      <c r="K81" s="15"/>
    </row>
    <row r="82" spans="1:11" ht="15" customHeight="1">
      <c r="A82" s="4">
        <v>76</v>
      </c>
      <c r="B82" s="3">
        <v>122</v>
      </c>
      <c r="C82" s="17" t="s">
        <v>51</v>
      </c>
      <c r="D82" s="45" t="s">
        <v>66</v>
      </c>
      <c r="E82" s="50" t="s">
        <v>4</v>
      </c>
      <c r="F82" s="50">
        <v>1986</v>
      </c>
      <c r="G82" s="15" t="s">
        <v>33</v>
      </c>
      <c r="H82" s="45" t="str">
        <f t="shared" si="3"/>
        <v>A</v>
      </c>
      <c r="I82" s="45">
        <f>COUNTIF($F$7:$H82,$H82)</f>
        <v>45</v>
      </c>
      <c r="J82" s="6">
        <v>0.04288194444444444</v>
      </c>
      <c r="K82" s="15" t="s">
        <v>159</v>
      </c>
    </row>
    <row r="83" spans="1:11" s="35" customFormat="1" ht="15" customHeight="1">
      <c r="A83" s="27">
        <v>77</v>
      </c>
      <c r="B83" s="28">
        <v>71</v>
      </c>
      <c r="C83" s="60" t="s">
        <v>85</v>
      </c>
      <c r="D83" s="61" t="s">
        <v>66</v>
      </c>
      <c r="E83" s="62" t="s">
        <v>4</v>
      </c>
      <c r="F83" s="62">
        <v>1942</v>
      </c>
      <c r="G83" s="29" t="s">
        <v>14</v>
      </c>
      <c r="H83" s="61" t="str">
        <f t="shared" si="3"/>
        <v>D</v>
      </c>
      <c r="I83" s="61">
        <f>COUNTIF($F$7:$H83,$H83)</f>
        <v>3</v>
      </c>
      <c r="J83" s="30">
        <v>0.043090277777777776</v>
      </c>
      <c r="K83" s="29" t="s">
        <v>159</v>
      </c>
    </row>
    <row r="84" spans="1:11" ht="15" customHeight="1">
      <c r="A84" s="4">
        <v>78</v>
      </c>
      <c r="B84" s="3">
        <v>17</v>
      </c>
      <c r="C84" s="17" t="s">
        <v>72</v>
      </c>
      <c r="D84" s="45" t="s">
        <v>66</v>
      </c>
      <c r="E84" s="50" t="s">
        <v>4</v>
      </c>
      <c r="F84" s="50">
        <v>1982</v>
      </c>
      <c r="G84" s="15" t="s">
        <v>44</v>
      </c>
      <c r="H84" s="45" t="str">
        <f t="shared" si="3"/>
        <v>A</v>
      </c>
      <c r="I84" s="45">
        <f>COUNTIF($F$7:$H84,$H84)</f>
        <v>46</v>
      </c>
      <c r="J84" s="6">
        <v>0.04329861111111111</v>
      </c>
      <c r="K84" s="15"/>
    </row>
    <row r="85" spans="1:11" ht="15" customHeight="1">
      <c r="A85" s="4">
        <v>79</v>
      </c>
      <c r="B85" s="3">
        <v>51</v>
      </c>
      <c r="C85" s="17" t="s">
        <v>71</v>
      </c>
      <c r="D85" s="45" t="s">
        <v>66</v>
      </c>
      <c r="E85" s="50" t="s">
        <v>4</v>
      </c>
      <c r="F85" s="50">
        <v>1976</v>
      </c>
      <c r="G85" s="15" t="s">
        <v>44</v>
      </c>
      <c r="H85" s="45" t="str">
        <f t="shared" si="3"/>
        <v>A</v>
      </c>
      <c r="I85" s="45">
        <f>COUNTIF($F$7:$H85,$H85)</f>
        <v>47</v>
      </c>
      <c r="J85" s="6">
        <v>0.04329861111111111</v>
      </c>
      <c r="K85" s="15"/>
    </row>
    <row r="86" spans="1:11" ht="15" customHeight="1">
      <c r="A86" s="4">
        <v>80</v>
      </c>
      <c r="B86" s="3">
        <v>64</v>
      </c>
      <c r="C86" s="17" t="s">
        <v>79</v>
      </c>
      <c r="D86" s="45" t="s">
        <v>66</v>
      </c>
      <c r="E86" s="50" t="s">
        <v>4</v>
      </c>
      <c r="F86" s="50">
        <v>1984</v>
      </c>
      <c r="G86" s="15" t="s">
        <v>48</v>
      </c>
      <c r="H86" s="45" t="str">
        <f t="shared" si="3"/>
        <v>A</v>
      </c>
      <c r="I86" s="45">
        <f>COUNTIF($F$7:$H86,$H86)</f>
        <v>48</v>
      </c>
      <c r="J86" s="6">
        <v>0.043912037037037034</v>
      </c>
      <c r="K86" s="15"/>
    </row>
    <row r="87" spans="1:11" ht="15" customHeight="1">
      <c r="A87" s="4">
        <v>81</v>
      </c>
      <c r="B87" s="3">
        <v>23</v>
      </c>
      <c r="C87" s="17" t="s">
        <v>97</v>
      </c>
      <c r="D87" s="45" t="s">
        <v>66</v>
      </c>
      <c r="E87" s="50" t="s">
        <v>4</v>
      </c>
      <c r="F87" s="50">
        <v>1985</v>
      </c>
      <c r="G87" s="15" t="s">
        <v>48</v>
      </c>
      <c r="H87" s="45" t="str">
        <f t="shared" si="3"/>
        <v>A</v>
      </c>
      <c r="I87" s="45">
        <f>COUNTIF($F$7:$H87,$H87)</f>
        <v>49</v>
      </c>
      <c r="J87" s="6">
        <v>0.04520833333333333</v>
      </c>
      <c r="K87" s="15"/>
    </row>
    <row r="88" spans="1:11" ht="15" customHeight="1">
      <c r="A88" s="4">
        <v>82</v>
      </c>
      <c r="B88" s="3">
        <v>84</v>
      </c>
      <c r="C88" s="17" t="s">
        <v>108</v>
      </c>
      <c r="D88" s="45" t="s">
        <v>66</v>
      </c>
      <c r="E88" s="50" t="s">
        <v>4</v>
      </c>
      <c r="F88" s="50">
        <v>1978</v>
      </c>
      <c r="G88" s="15" t="s">
        <v>48</v>
      </c>
      <c r="H88" s="45" t="str">
        <f t="shared" si="3"/>
        <v>A</v>
      </c>
      <c r="I88" s="45">
        <f>COUNTIF($F$7:$H88,$H88)</f>
        <v>50</v>
      </c>
      <c r="J88" s="6">
        <v>0.04520833333333333</v>
      </c>
      <c r="K88" s="15"/>
    </row>
    <row r="89" spans="1:11" ht="15" customHeight="1">
      <c r="A89" s="4">
        <v>83</v>
      </c>
      <c r="B89" s="3">
        <v>53</v>
      </c>
      <c r="C89" s="17" t="s">
        <v>101</v>
      </c>
      <c r="D89" s="45" t="s">
        <v>66</v>
      </c>
      <c r="E89" s="50" t="s">
        <v>5</v>
      </c>
      <c r="F89" s="50">
        <v>1985</v>
      </c>
      <c r="G89" s="15" t="s">
        <v>48</v>
      </c>
      <c r="H89" s="45" t="str">
        <f t="shared" si="3"/>
        <v>E</v>
      </c>
      <c r="I89" s="45">
        <f>COUNTIF($F$7:$H89,$H89)</f>
        <v>6</v>
      </c>
      <c r="J89" s="6">
        <v>0.04762731481481481</v>
      </c>
      <c r="K89" s="15"/>
    </row>
    <row r="90" spans="1:11" ht="15" customHeight="1">
      <c r="A90" s="4">
        <v>84</v>
      </c>
      <c r="B90" s="3">
        <v>117</v>
      </c>
      <c r="C90" s="17" t="s">
        <v>157</v>
      </c>
      <c r="D90" s="45" t="s">
        <v>66</v>
      </c>
      <c r="E90" s="50" t="s">
        <v>4</v>
      </c>
      <c r="F90" s="50">
        <v>1981</v>
      </c>
      <c r="G90" s="15" t="s">
        <v>61</v>
      </c>
      <c r="H90" s="45" t="str">
        <f t="shared" si="3"/>
        <v>A</v>
      </c>
      <c r="I90" s="45">
        <f>COUNTIF($F$7:$H90,$H90)</f>
        <v>51</v>
      </c>
      <c r="J90" s="6">
        <v>0.04762731481481481</v>
      </c>
      <c r="K90" s="15"/>
    </row>
    <row r="91" spans="1:11" ht="15" customHeight="1">
      <c r="A91" s="4">
        <v>85</v>
      </c>
      <c r="B91" s="3">
        <v>118</v>
      </c>
      <c r="C91" s="17" t="s">
        <v>155</v>
      </c>
      <c r="D91" s="45" t="s">
        <v>66</v>
      </c>
      <c r="E91" s="50" t="s">
        <v>5</v>
      </c>
      <c r="F91" s="50">
        <v>1986</v>
      </c>
      <c r="G91" s="15" t="s">
        <v>156</v>
      </c>
      <c r="H91" s="45" t="str">
        <f t="shared" si="3"/>
        <v>E</v>
      </c>
      <c r="I91" s="45">
        <f>COUNTIF($F$7:$H91,$H91)</f>
        <v>7</v>
      </c>
      <c r="J91" s="6">
        <v>0.04762731481481481</v>
      </c>
      <c r="K91" s="15"/>
    </row>
    <row r="92" spans="1:11" ht="15" customHeight="1">
      <c r="A92" s="4">
        <v>86</v>
      </c>
      <c r="B92" s="3">
        <v>45</v>
      </c>
      <c r="C92" s="17" t="s">
        <v>77</v>
      </c>
      <c r="D92" s="45" t="s">
        <v>66</v>
      </c>
      <c r="E92" s="50" t="s">
        <v>5</v>
      </c>
      <c r="F92" s="50">
        <v>1990</v>
      </c>
      <c r="G92" s="15" t="s">
        <v>78</v>
      </c>
      <c r="H92" s="45" t="str">
        <f t="shared" si="3"/>
        <v>E</v>
      </c>
      <c r="I92" s="45">
        <f>COUNTIF($F$7:$H92,$H92)</f>
        <v>8</v>
      </c>
      <c r="J92" s="6">
        <v>0.05196759259259259</v>
      </c>
      <c r="K92" s="15"/>
    </row>
    <row r="93" spans="1:11" s="35" customFormat="1" ht="15" customHeight="1">
      <c r="A93" s="27">
        <v>87</v>
      </c>
      <c r="B93" s="28">
        <v>38</v>
      </c>
      <c r="C93" s="60" t="s">
        <v>45</v>
      </c>
      <c r="D93" s="61" t="s">
        <v>66</v>
      </c>
      <c r="E93" s="62" t="s">
        <v>5</v>
      </c>
      <c r="F93" s="62">
        <v>1963</v>
      </c>
      <c r="G93" s="29" t="s">
        <v>46</v>
      </c>
      <c r="H93" s="61" t="str">
        <f t="shared" si="3"/>
        <v>F</v>
      </c>
      <c r="I93" s="61">
        <f>COUNTIF($F$7:$H93,$H93)</f>
        <v>3</v>
      </c>
      <c r="J93" s="30">
        <v>0.0537037037037037</v>
      </c>
      <c r="K93" s="29"/>
    </row>
    <row r="94" spans="1:11" ht="15" customHeight="1">
      <c r="A94" s="4">
        <v>88</v>
      </c>
      <c r="B94" s="3">
        <v>68</v>
      </c>
      <c r="C94" s="17" t="s">
        <v>75</v>
      </c>
      <c r="D94" s="45" t="s">
        <v>66</v>
      </c>
      <c r="E94" s="50" t="s">
        <v>5</v>
      </c>
      <c r="F94" s="50">
        <v>1989</v>
      </c>
      <c r="G94" s="15" t="s">
        <v>48</v>
      </c>
      <c r="H94" s="45" t="str">
        <f t="shared" si="3"/>
        <v>E</v>
      </c>
      <c r="I94" s="45">
        <f>COUNTIF($F$7:$H94,$H94)</f>
        <v>9</v>
      </c>
      <c r="J94" s="6">
        <v>0.0537037037037037</v>
      </c>
      <c r="K94" s="15"/>
    </row>
    <row r="95" spans="1:11" ht="15" customHeight="1">
      <c r="A95" s="4">
        <v>89</v>
      </c>
      <c r="B95" s="3">
        <v>87</v>
      </c>
      <c r="C95" s="17" t="s">
        <v>144</v>
      </c>
      <c r="D95" s="45" t="s">
        <v>66</v>
      </c>
      <c r="E95" s="50" t="s">
        <v>4</v>
      </c>
      <c r="F95" s="50">
        <v>1992</v>
      </c>
      <c r="G95" s="15" t="s">
        <v>145</v>
      </c>
      <c r="H95" s="45" t="str">
        <f t="shared" si="3"/>
        <v>A</v>
      </c>
      <c r="I95" s="45">
        <f>COUNTIF($F$7:$H95,$H95)</f>
        <v>52</v>
      </c>
      <c r="J95" s="6" t="s">
        <v>63</v>
      </c>
      <c r="K95" s="15"/>
    </row>
    <row r="96" spans="1:11" ht="15" customHeight="1">
      <c r="A96" s="40"/>
      <c r="B96" s="9"/>
      <c r="C96" s="41"/>
      <c r="D96" s="44"/>
      <c r="E96" s="49"/>
      <c r="F96" s="49"/>
      <c r="G96" s="42"/>
      <c r="H96" s="44"/>
      <c r="I96" s="44"/>
      <c r="J96" s="43"/>
      <c r="K96" s="42"/>
    </row>
    <row r="97" spans="1:11" ht="15" customHeight="1">
      <c r="A97" s="76" t="s">
        <v>161</v>
      </c>
      <c r="B97" s="9"/>
      <c r="C97" s="41"/>
      <c r="D97" s="44"/>
      <c r="E97" s="49"/>
      <c r="F97" s="49"/>
      <c r="G97" s="42"/>
      <c r="H97" s="44"/>
      <c r="I97" s="44"/>
      <c r="J97" s="43"/>
      <c r="K97" s="42"/>
    </row>
    <row r="98" spans="1:11" ht="27.75" customHeight="1">
      <c r="A98" s="38" t="s">
        <v>0</v>
      </c>
      <c r="B98" s="39" t="s">
        <v>9</v>
      </c>
      <c r="C98" s="2" t="s">
        <v>1</v>
      </c>
      <c r="D98" s="45" t="s">
        <v>65</v>
      </c>
      <c r="E98" s="50" t="s">
        <v>6</v>
      </c>
      <c r="F98" s="51" t="s">
        <v>12</v>
      </c>
      <c r="G98" s="15" t="s">
        <v>2</v>
      </c>
      <c r="H98" s="45" t="s">
        <v>8</v>
      </c>
      <c r="I98" s="52" t="s">
        <v>10</v>
      </c>
      <c r="J98" s="3" t="s">
        <v>3</v>
      </c>
      <c r="K98" s="15" t="s">
        <v>159</v>
      </c>
    </row>
    <row r="99" spans="1:11" ht="15" customHeight="1">
      <c r="A99" s="4">
        <v>1</v>
      </c>
      <c r="B99" s="3">
        <v>56</v>
      </c>
      <c r="C99" s="17" t="s">
        <v>99</v>
      </c>
      <c r="D99" s="45" t="s">
        <v>66</v>
      </c>
      <c r="E99" s="50" t="s">
        <v>4</v>
      </c>
      <c r="F99" s="50">
        <v>1981</v>
      </c>
      <c r="G99" s="15" t="s">
        <v>100</v>
      </c>
      <c r="H99" s="45" t="str">
        <f>IF($E99="m",IF($F$1-$F99&gt;19,IF($F$1-$F99&lt;40,"A",IF($F$1-$F99&gt;49,IF($F$1-$F99&gt;59,IF($F$1-$F99&gt;69,"D","D"),"C"),"B")),"A"),IF($F$1-$F99&gt;19,IF($F$1-$F99&lt;35,"E",IF($F$1-$F99&lt;50,"F","F")),"F"))</f>
        <v>A</v>
      </c>
      <c r="I99" s="45">
        <f>COUNTIF($F$7:$H99,$H99)</f>
        <v>53</v>
      </c>
      <c r="J99" s="6">
        <v>0.023009259259259257</v>
      </c>
      <c r="K99" s="15"/>
    </row>
    <row r="100" spans="1:11" ht="15" customHeight="1">
      <c r="A100" s="4">
        <v>2</v>
      </c>
      <c r="B100" s="3">
        <v>99</v>
      </c>
      <c r="C100" s="17" t="s">
        <v>150</v>
      </c>
      <c r="D100" s="45" t="s">
        <v>66</v>
      </c>
      <c r="E100" s="50" t="s">
        <v>4</v>
      </c>
      <c r="F100" s="50">
        <v>1990</v>
      </c>
      <c r="G100" s="15" t="s">
        <v>33</v>
      </c>
      <c r="H100" s="45" t="str">
        <f>IF($E100="m",IF($F$1-$F100&gt;19,IF($F$1-$F100&lt;40,"A",IF($F$1-$F100&gt;49,IF($F$1-$F100&gt;59,IF($F$1-$F100&gt;69,"D","D"),"C"),"B")),"A"),IF($F$1-$F100&gt;19,IF($F$1-$F100&lt;35,"E",IF($F$1-$F100&lt;50,"F","F")),"F"))</f>
        <v>A</v>
      </c>
      <c r="I100" s="45">
        <f>COUNTIF($F$7:$H100,$H100)</f>
        <v>54</v>
      </c>
      <c r="J100" s="6">
        <v>0.02866898148148148</v>
      </c>
      <c r="K100" s="15" t="s">
        <v>159</v>
      </c>
    </row>
    <row r="101" spans="1:11" ht="15" customHeight="1">
      <c r="A101" s="4">
        <v>3</v>
      </c>
      <c r="B101" s="3">
        <v>107</v>
      </c>
      <c r="C101" s="17" t="s">
        <v>151</v>
      </c>
      <c r="D101" s="45" t="s">
        <v>66</v>
      </c>
      <c r="E101" s="50" t="s">
        <v>4</v>
      </c>
      <c r="F101" s="50">
        <v>1990</v>
      </c>
      <c r="G101" s="15" t="s">
        <v>49</v>
      </c>
      <c r="H101" s="45" t="str">
        <f>IF($E101="m",IF($F$1-$F101&gt;19,IF($F$1-$F101&lt;40,"A",IF($F$1-$F101&gt;49,IF($F$1-$F101&gt;59,IF($F$1-$F101&gt;69,"D","D"),"C"),"B")),"A"),IF($F$1-$F101&gt;19,IF($F$1-$F101&lt;35,"E",IF($F$1-$F101&lt;50,"F","F")),"F"))</f>
        <v>A</v>
      </c>
      <c r="I101" s="45">
        <f>COUNTIF($F$7:$H101,$H101)</f>
        <v>55</v>
      </c>
      <c r="J101" s="6">
        <v>0.02866898148148148</v>
      </c>
      <c r="K101" s="15"/>
    </row>
    <row r="102" spans="1:10" ht="15" customHeight="1">
      <c r="A102" s="40"/>
      <c r="B102" s="9"/>
      <c r="C102" s="41"/>
      <c r="D102" s="46"/>
      <c r="E102" s="49"/>
      <c r="F102" s="49"/>
      <c r="G102" s="42"/>
      <c r="H102" s="44"/>
      <c r="I102" s="44"/>
      <c r="J102" s="43"/>
    </row>
    <row r="103" spans="1:10" ht="3.75" customHeight="1">
      <c r="A103" s="10"/>
      <c r="B103" s="10"/>
      <c r="C103" s="10"/>
      <c r="D103" s="47"/>
      <c r="E103" s="10"/>
      <c r="F103" s="10"/>
      <c r="G103" s="16"/>
      <c r="H103" s="16"/>
      <c r="I103" s="16"/>
      <c r="J103" s="10"/>
    </row>
    <row r="104" spans="1:7" ht="15" customHeight="1">
      <c r="A104" s="79" t="s">
        <v>13</v>
      </c>
      <c r="B104" s="79"/>
      <c r="C104" s="79"/>
      <c r="D104" s="79"/>
      <c r="E104" s="79"/>
      <c r="F104" s="79"/>
      <c r="G104" s="79"/>
    </row>
    <row r="105" spans="1:7" ht="13.5" customHeight="1">
      <c r="A105" s="79" t="s">
        <v>11</v>
      </c>
      <c r="B105" s="79"/>
      <c r="C105" s="79"/>
      <c r="D105" s="79"/>
      <c r="E105" s="79"/>
      <c r="F105" s="79"/>
      <c r="G105" s="79"/>
    </row>
  </sheetData>
  <sheetProtection/>
  <mergeCells count="4">
    <mergeCell ref="A104:G104"/>
    <mergeCell ref="A105:G105"/>
    <mergeCell ref="A3:B3"/>
    <mergeCell ref="A5:B5"/>
  </mergeCells>
  <printOptions/>
  <pageMargins left="0.5511811023622047" right="0.5511811023622047" top="0.7874015748031497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PageLayoutView="0" workbookViewId="0" topLeftCell="A2">
      <selection activeCell="R110" sqref="R110"/>
    </sheetView>
  </sheetViews>
  <sheetFormatPr defaultColWidth="8.8515625" defaultRowHeight="14.25" customHeight="1"/>
  <cols>
    <col min="1" max="1" width="4.8515625" style="11" customWidth="1"/>
    <col min="2" max="2" width="6.00390625" style="7" customWidth="1"/>
    <col min="3" max="3" width="17.8515625" style="5" customWidth="1"/>
    <col min="4" max="4" width="4.8515625" style="37" customWidth="1"/>
    <col min="5" max="5" width="3.421875" style="48" customWidth="1"/>
    <col min="6" max="6" width="6.28125" style="48" customWidth="1"/>
    <col min="7" max="7" width="25.00390625" style="13" customWidth="1"/>
    <col min="8" max="8" width="4.28125" style="37" customWidth="1"/>
    <col min="9" max="9" width="4.57421875" style="37" customWidth="1"/>
    <col min="10" max="10" width="8.7109375" style="7" customWidth="1"/>
    <col min="11" max="11" width="2.28125" style="13" hidden="1" customWidth="1"/>
    <col min="12" max="16384" width="8.8515625" style="5" customWidth="1"/>
  </cols>
  <sheetData>
    <row r="1" spans="5:6" ht="3.75" customHeight="1" hidden="1">
      <c r="E1" s="48" t="s">
        <v>7</v>
      </c>
      <c r="F1" s="48">
        <v>2015</v>
      </c>
    </row>
    <row r="2" ht="13.5" customHeight="1"/>
    <row r="3" spans="1:11" s="56" customFormat="1" ht="30" customHeight="1">
      <c r="A3" s="80"/>
      <c r="B3" s="80"/>
      <c r="C3" s="68" t="s">
        <v>158</v>
      </c>
      <c r="D3" s="69"/>
      <c r="E3" s="70"/>
      <c r="F3" s="70"/>
      <c r="G3" s="71"/>
      <c r="H3" s="71"/>
      <c r="I3" s="71"/>
      <c r="J3" s="68"/>
      <c r="K3" s="72"/>
    </row>
    <row r="4" spans="1:11" s="56" customFormat="1" ht="15.75" customHeight="1">
      <c r="A4" s="73"/>
      <c r="B4" s="74"/>
      <c r="C4" s="74"/>
      <c r="D4" s="69"/>
      <c r="E4" s="75"/>
      <c r="F4" s="75" t="s">
        <v>162</v>
      </c>
      <c r="G4" s="69"/>
      <c r="H4" s="69"/>
      <c r="I4" s="69"/>
      <c r="J4" s="74"/>
      <c r="K4" s="72"/>
    </row>
    <row r="5" spans="1:10" ht="15" customHeight="1">
      <c r="A5" s="81" t="s">
        <v>64</v>
      </c>
      <c r="B5" s="81"/>
      <c r="C5" s="1"/>
      <c r="D5" s="44"/>
      <c r="E5" s="49"/>
      <c r="F5" s="53"/>
      <c r="G5" s="14"/>
      <c r="H5" s="44"/>
      <c r="I5" s="44"/>
      <c r="J5" s="12"/>
    </row>
    <row r="6" spans="1:11" s="56" customFormat="1" ht="27.75" customHeight="1">
      <c r="A6" s="20" t="s">
        <v>0</v>
      </c>
      <c r="B6" s="18" t="s">
        <v>9</v>
      </c>
      <c r="C6" s="21" t="s">
        <v>1</v>
      </c>
      <c r="D6" s="54" t="s">
        <v>65</v>
      </c>
      <c r="E6" s="55" t="s">
        <v>6</v>
      </c>
      <c r="F6" s="66" t="s">
        <v>12</v>
      </c>
      <c r="G6" s="22" t="s">
        <v>2</v>
      </c>
      <c r="H6" s="54" t="s">
        <v>8</v>
      </c>
      <c r="I6" s="67" t="s">
        <v>10</v>
      </c>
      <c r="J6" s="19" t="s">
        <v>3</v>
      </c>
      <c r="K6" s="22" t="s">
        <v>159</v>
      </c>
    </row>
    <row r="7" spans="1:11" s="8" customFormat="1" ht="15" customHeight="1">
      <c r="A7" s="23">
        <v>1</v>
      </c>
      <c r="B7" s="24">
        <v>31</v>
      </c>
      <c r="C7" s="63" t="s">
        <v>83</v>
      </c>
      <c r="D7" s="64" t="s">
        <v>66</v>
      </c>
      <c r="E7" s="65" t="s">
        <v>4</v>
      </c>
      <c r="F7" s="65">
        <v>1993</v>
      </c>
      <c r="G7" s="25" t="s">
        <v>42</v>
      </c>
      <c r="H7" s="64" t="str">
        <f aca="true" t="shared" si="0" ref="H7:H33">IF($E7="m",IF($F$1-$F7&gt;19,IF($F$1-$F7&lt;40,"A",IF($F$1-$F7&gt;49,IF($F$1-$F7&gt;59,IF($F$1-$F7&gt;69,"D","D"),"C"),"B")),"A"),IF($F$1-$F7&gt;19,IF($F$1-$F7&lt;35,"E",IF($F$1-$F7&lt;50,"F","F")),"F"))</f>
        <v>A</v>
      </c>
      <c r="I7" s="64">
        <f>COUNTIF($F$7:$H7,$H7)</f>
        <v>1</v>
      </c>
      <c r="J7" s="26">
        <v>0.024201388888888887</v>
      </c>
      <c r="K7" s="25" t="s">
        <v>159</v>
      </c>
    </row>
    <row r="8" spans="1:11" s="36" customFormat="1" ht="15" customHeight="1">
      <c r="A8" s="31">
        <v>2</v>
      </c>
      <c r="B8" s="32">
        <v>21</v>
      </c>
      <c r="C8" s="57" t="s">
        <v>18</v>
      </c>
      <c r="D8" s="58" t="s">
        <v>66</v>
      </c>
      <c r="E8" s="59" t="s">
        <v>4</v>
      </c>
      <c r="F8" s="59">
        <v>1980</v>
      </c>
      <c r="G8" s="33" t="s">
        <v>19</v>
      </c>
      <c r="H8" s="58" t="str">
        <f t="shared" si="0"/>
        <v>A</v>
      </c>
      <c r="I8" s="58">
        <f>COUNTIF($F$7:$H8,$H8)</f>
        <v>2</v>
      </c>
      <c r="J8" s="34">
        <v>0.025011574074074075</v>
      </c>
      <c r="K8" s="33"/>
    </row>
    <row r="9" spans="1:11" s="35" customFormat="1" ht="15" customHeight="1">
      <c r="A9" s="27">
        <v>3</v>
      </c>
      <c r="B9" s="28">
        <v>73</v>
      </c>
      <c r="C9" s="60" t="s">
        <v>88</v>
      </c>
      <c r="D9" s="61" t="s">
        <v>66</v>
      </c>
      <c r="E9" s="62" t="s">
        <v>4</v>
      </c>
      <c r="F9" s="62">
        <v>1983</v>
      </c>
      <c r="G9" s="29" t="s">
        <v>89</v>
      </c>
      <c r="H9" s="61" t="str">
        <f t="shared" si="0"/>
        <v>A</v>
      </c>
      <c r="I9" s="61">
        <f>COUNTIF($F$7:$H9,$H9)</f>
        <v>3</v>
      </c>
      <c r="J9" s="30">
        <v>0.02511574074074074</v>
      </c>
      <c r="K9" s="29" t="s">
        <v>159</v>
      </c>
    </row>
    <row r="10" spans="1:11" ht="15" customHeight="1" hidden="1">
      <c r="A10" s="4">
        <v>5</v>
      </c>
      <c r="B10" s="3">
        <v>27</v>
      </c>
      <c r="C10" s="17" t="s">
        <v>84</v>
      </c>
      <c r="D10" s="45" t="s">
        <v>66</v>
      </c>
      <c r="E10" s="50" t="s">
        <v>4</v>
      </c>
      <c r="F10" s="50">
        <v>1991</v>
      </c>
      <c r="G10" s="15" t="s">
        <v>31</v>
      </c>
      <c r="H10" s="45" t="str">
        <f t="shared" si="0"/>
        <v>A</v>
      </c>
      <c r="I10" s="45">
        <f>COUNTIF($F$7:$H10,$H10)</f>
        <v>4</v>
      </c>
      <c r="J10" s="6">
        <v>0.025567129629629634</v>
      </c>
      <c r="K10" s="15"/>
    </row>
    <row r="11" spans="1:11" ht="15" customHeight="1" hidden="1">
      <c r="A11" s="4">
        <v>7</v>
      </c>
      <c r="B11" s="3">
        <v>44</v>
      </c>
      <c r="C11" s="17" t="s">
        <v>94</v>
      </c>
      <c r="D11" s="45" t="s">
        <v>66</v>
      </c>
      <c r="E11" s="50" t="s">
        <v>4</v>
      </c>
      <c r="F11" s="50">
        <v>1993</v>
      </c>
      <c r="G11" s="15" t="s">
        <v>95</v>
      </c>
      <c r="H11" s="45" t="str">
        <f t="shared" si="0"/>
        <v>A</v>
      </c>
      <c r="I11" s="45">
        <f>COUNTIF($F$7:$H11,$H11)</f>
        <v>5</v>
      </c>
      <c r="J11" s="6">
        <v>0.026354166666666668</v>
      </c>
      <c r="K11" s="15"/>
    </row>
    <row r="12" spans="1:11" ht="15" customHeight="1" hidden="1">
      <c r="A12" s="4">
        <v>9</v>
      </c>
      <c r="B12" s="3">
        <v>78</v>
      </c>
      <c r="C12" s="17" t="s">
        <v>34</v>
      </c>
      <c r="D12" s="45" t="s">
        <v>66</v>
      </c>
      <c r="E12" s="50" t="s">
        <v>4</v>
      </c>
      <c r="F12" s="50">
        <v>1986</v>
      </c>
      <c r="G12" s="15" t="s">
        <v>35</v>
      </c>
      <c r="H12" s="45" t="str">
        <f t="shared" si="0"/>
        <v>A</v>
      </c>
      <c r="I12" s="45">
        <f>COUNTIF($F$7:$H12,$H12)</f>
        <v>6</v>
      </c>
      <c r="J12" s="6">
        <v>0.02681712962962963</v>
      </c>
      <c r="K12" s="15" t="s">
        <v>159</v>
      </c>
    </row>
    <row r="13" spans="1:11" ht="15" customHeight="1" hidden="1">
      <c r="A13" s="4">
        <v>10</v>
      </c>
      <c r="B13" s="3">
        <v>74</v>
      </c>
      <c r="C13" s="17" t="s">
        <v>32</v>
      </c>
      <c r="D13" s="45" t="s">
        <v>66</v>
      </c>
      <c r="E13" s="50" t="s">
        <v>4</v>
      </c>
      <c r="F13" s="50">
        <v>1988</v>
      </c>
      <c r="G13" s="15" t="s">
        <v>36</v>
      </c>
      <c r="H13" s="45" t="str">
        <f t="shared" si="0"/>
        <v>A</v>
      </c>
      <c r="I13" s="45">
        <f>COUNTIF($F$7:$H13,$H13)</f>
        <v>7</v>
      </c>
      <c r="J13" s="6">
        <v>0.027141203703703706</v>
      </c>
      <c r="K13" s="15" t="s">
        <v>159</v>
      </c>
    </row>
    <row r="14" spans="1:11" ht="15" customHeight="1" hidden="1">
      <c r="A14" s="4">
        <v>11</v>
      </c>
      <c r="B14" s="3">
        <v>36</v>
      </c>
      <c r="C14" s="17" t="s">
        <v>115</v>
      </c>
      <c r="D14" s="45" t="s">
        <v>66</v>
      </c>
      <c r="E14" s="50" t="s">
        <v>4</v>
      </c>
      <c r="F14" s="50">
        <v>1989</v>
      </c>
      <c r="G14" s="15" t="s">
        <v>114</v>
      </c>
      <c r="H14" s="45" t="str">
        <f t="shared" si="0"/>
        <v>A</v>
      </c>
      <c r="I14" s="45">
        <f>COUNTIF($F$7:$H14,$H14)</f>
        <v>8</v>
      </c>
      <c r="J14" s="6">
        <v>0.027222222222222228</v>
      </c>
      <c r="K14" s="15"/>
    </row>
    <row r="15" spans="1:11" ht="15" customHeight="1" hidden="1">
      <c r="A15" s="4">
        <v>13</v>
      </c>
      <c r="B15" s="3">
        <v>14</v>
      </c>
      <c r="C15" s="17" t="s">
        <v>82</v>
      </c>
      <c r="D15" s="45" t="s">
        <v>66</v>
      </c>
      <c r="E15" s="50" t="s">
        <v>4</v>
      </c>
      <c r="F15" s="50">
        <v>1992</v>
      </c>
      <c r="G15" s="15" t="s">
        <v>44</v>
      </c>
      <c r="H15" s="45" t="str">
        <f t="shared" si="0"/>
        <v>A</v>
      </c>
      <c r="I15" s="45">
        <f>COUNTIF($F$7:$H15,$H15)</f>
        <v>9</v>
      </c>
      <c r="J15" s="6">
        <v>0.02791666666666667</v>
      </c>
      <c r="K15" s="15"/>
    </row>
    <row r="16" spans="1:11" ht="15" customHeight="1" hidden="1">
      <c r="A16" s="4">
        <v>15</v>
      </c>
      <c r="B16" s="3">
        <v>50</v>
      </c>
      <c r="C16" s="17" t="s">
        <v>98</v>
      </c>
      <c r="D16" s="45" t="s">
        <v>66</v>
      </c>
      <c r="E16" s="50" t="s">
        <v>4</v>
      </c>
      <c r="F16" s="50">
        <v>1979</v>
      </c>
      <c r="G16" s="15" t="s">
        <v>31</v>
      </c>
      <c r="H16" s="45" t="str">
        <f t="shared" si="0"/>
        <v>A</v>
      </c>
      <c r="I16" s="45">
        <f>COUNTIF($F$7:$H16,$H16)</f>
        <v>10</v>
      </c>
      <c r="J16" s="6">
        <v>0.028680555555555553</v>
      </c>
      <c r="K16" s="15"/>
    </row>
    <row r="17" spans="1:11" ht="15" customHeight="1" hidden="1">
      <c r="A17" s="4">
        <v>16</v>
      </c>
      <c r="B17" s="3">
        <v>43</v>
      </c>
      <c r="C17" s="17" t="s">
        <v>67</v>
      </c>
      <c r="D17" s="45" t="s">
        <v>66</v>
      </c>
      <c r="E17" s="50" t="s">
        <v>4</v>
      </c>
      <c r="F17" s="50">
        <v>1985</v>
      </c>
      <c r="G17" s="15" t="s">
        <v>68</v>
      </c>
      <c r="H17" s="45" t="str">
        <f t="shared" si="0"/>
        <v>A</v>
      </c>
      <c r="I17" s="45">
        <f>COUNTIF($F$7:$H17,$H17)</f>
        <v>11</v>
      </c>
      <c r="J17" s="6">
        <v>0.02884259259259259</v>
      </c>
      <c r="K17" s="15" t="s">
        <v>159</v>
      </c>
    </row>
    <row r="18" spans="1:11" ht="15" customHeight="1" hidden="1">
      <c r="A18" s="4">
        <v>17</v>
      </c>
      <c r="B18" s="3">
        <v>123</v>
      </c>
      <c r="C18" s="17" t="s">
        <v>134</v>
      </c>
      <c r="D18" s="45" t="s">
        <v>66</v>
      </c>
      <c r="E18" s="50" t="s">
        <v>4</v>
      </c>
      <c r="F18" s="50">
        <v>1981</v>
      </c>
      <c r="G18" s="15" t="s">
        <v>91</v>
      </c>
      <c r="H18" s="45" t="str">
        <f t="shared" si="0"/>
        <v>A</v>
      </c>
      <c r="I18" s="45">
        <f>COUNTIF($F$7:$H18,$H18)</f>
        <v>12</v>
      </c>
      <c r="J18" s="6">
        <v>0.02918981481481481</v>
      </c>
      <c r="K18" s="15"/>
    </row>
    <row r="19" spans="1:11" ht="15" customHeight="1" hidden="1">
      <c r="A19" s="4">
        <v>21</v>
      </c>
      <c r="B19" s="3">
        <v>121</v>
      </c>
      <c r="C19" s="17" t="s">
        <v>135</v>
      </c>
      <c r="D19" s="45" t="s">
        <v>66</v>
      </c>
      <c r="E19" s="50" t="s">
        <v>4</v>
      </c>
      <c r="F19" s="50">
        <v>1981</v>
      </c>
      <c r="G19" s="15" t="s">
        <v>119</v>
      </c>
      <c r="H19" s="45" t="str">
        <f t="shared" si="0"/>
        <v>A</v>
      </c>
      <c r="I19" s="45">
        <f>COUNTIF($F$7:$H19,$H19)</f>
        <v>13</v>
      </c>
      <c r="J19" s="6">
        <v>0.03019675925925926</v>
      </c>
      <c r="K19" s="15" t="s">
        <v>159</v>
      </c>
    </row>
    <row r="20" spans="1:11" ht="15" customHeight="1" hidden="1">
      <c r="A20" s="4">
        <v>25</v>
      </c>
      <c r="B20" s="3">
        <v>8</v>
      </c>
      <c r="C20" s="17" t="s">
        <v>87</v>
      </c>
      <c r="D20" s="45" t="s">
        <v>66</v>
      </c>
      <c r="E20" s="50" t="s">
        <v>4</v>
      </c>
      <c r="F20" s="50">
        <v>1977</v>
      </c>
      <c r="G20" s="15" t="s">
        <v>59</v>
      </c>
      <c r="H20" s="45" t="str">
        <f t="shared" si="0"/>
        <v>A</v>
      </c>
      <c r="I20" s="45">
        <f>COUNTIF($F$7:$H20,$H20)</f>
        <v>14</v>
      </c>
      <c r="J20" s="6">
        <v>0.031018518518518515</v>
      </c>
      <c r="K20" s="15"/>
    </row>
    <row r="21" spans="1:11" ht="15" customHeight="1" hidden="1">
      <c r="A21" s="4">
        <v>26</v>
      </c>
      <c r="B21" s="3">
        <v>70</v>
      </c>
      <c r="C21" s="17" t="s">
        <v>24</v>
      </c>
      <c r="D21" s="45" t="s">
        <v>66</v>
      </c>
      <c r="E21" s="50" t="s">
        <v>4</v>
      </c>
      <c r="F21" s="50">
        <v>1993</v>
      </c>
      <c r="G21" s="15" t="s">
        <v>33</v>
      </c>
      <c r="H21" s="45" t="str">
        <f t="shared" si="0"/>
        <v>A</v>
      </c>
      <c r="I21" s="45">
        <f>COUNTIF($F$7:$H21,$H21)</f>
        <v>15</v>
      </c>
      <c r="J21" s="6">
        <v>0.03119212962962963</v>
      </c>
      <c r="K21" s="15" t="s">
        <v>159</v>
      </c>
    </row>
    <row r="22" spans="1:11" ht="15" customHeight="1" hidden="1">
      <c r="A22" s="4">
        <v>28</v>
      </c>
      <c r="B22" s="3">
        <v>61</v>
      </c>
      <c r="C22" s="17" t="s">
        <v>116</v>
      </c>
      <c r="D22" s="45" t="s">
        <v>66</v>
      </c>
      <c r="E22" s="50" t="s">
        <v>4</v>
      </c>
      <c r="F22" s="50">
        <v>1988</v>
      </c>
      <c r="G22" s="15" t="s">
        <v>117</v>
      </c>
      <c r="H22" s="45" t="str">
        <f t="shared" si="0"/>
        <v>A</v>
      </c>
      <c r="I22" s="45">
        <f>COUNTIF($F$7:$H22,$H22)</f>
        <v>16</v>
      </c>
      <c r="J22" s="6">
        <v>0.03138888888888889</v>
      </c>
      <c r="K22" s="15"/>
    </row>
    <row r="23" spans="1:11" ht="15" customHeight="1" hidden="1">
      <c r="A23" s="4">
        <v>30</v>
      </c>
      <c r="B23" s="3">
        <v>26</v>
      </c>
      <c r="C23" s="17" t="s">
        <v>107</v>
      </c>
      <c r="D23" s="45" t="s">
        <v>66</v>
      </c>
      <c r="E23" s="50" t="s">
        <v>4</v>
      </c>
      <c r="F23" s="50">
        <v>1978</v>
      </c>
      <c r="G23" s="15" t="s">
        <v>48</v>
      </c>
      <c r="H23" s="45" t="str">
        <f t="shared" si="0"/>
        <v>A</v>
      </c>
      <c r="I23" s="45">
        <f>COUNTIF($F$7:$H23,$H23)</f>
        <v>17</v>
      </c>
      <c r="J23" s="6">
        <v>0.03172453703703703</v>
      </c>
      <c r="K23" s="15"/>
    </row>
    <row r="24" spans="1:11" ht="15" customHeight="1" hidden="1">
      <c r="A24" s="4">
        <v>31</v>
      </c>
      <c r="B24" s="3">
        <v>55</v>
      </c>
      <c r="C24" s="17" t="s">
        <v>39</v>
      </c>
      <c r="D24" s="45" t="s">
        <v>66</v>
      </c>
      <c r="E24" s="50" t="s">
        <v>4</v>
      </c>
      <c r="F24" s="50">
        <v>1994</v>
      </c>
      <c r="G24" s="15" t="s">
        <v>33</v>
      </c>
      <c r="H24" s="45" t="str">
        <f t="shared" si="0"/>
        <v>A</v>
      </c>
      <c r="I24" s="45">
        <f>COUNTIF($F$7:$H24,$H24)</f>
        <v>18</v>
      </c>
      <c r="J24" s="6">
        <v>0.032511574074074075</v>
      </c>
      <c r="K24" s="15" t="s">
        <v>159</v>
      </c>
    </row>
    <row r="25" spans="1:11" ht="15" customHeight="1" hidden="1">
      <c r="A25" s="4">
        <v>32</v>
      </c>
      <c r="B25" s="3">
        <v>125</v>
      </c>
      <c r="C25" s="17" t="s">
        <v>132</v>
      </c>
      <c r="D25" s="45" t="s">
        <v>66</v>
      </c>
      <c r="E25" s="50" t="s">
        <v>4</v>
      </c>
      <c r="F25" s="50">
        <v>1985</v>
      </c>
      <c r="G25" s="15" t="s">
        <v>31</v>
      </c>
      <c r="H25" s="45" t="str">
        <f t="shared" si="0"/>
        <v>A</v>
      </c>
      <c r="I25" s="45">
        <f>COUNTIF($F$7:$H25,$H25)</f>
        <v>19</v>
      </c>
      <c r="J25" s="6">
        <v>0.03256944444444444</v>
      </c>
      <c r="K25" s="15"/>
    </row>
    <row r="26" spans="1:11" ht="15" customHeight="1" hidden="1">
      <c r="A26" s="4">
        <v>35</v>
      </c>
      <c r="B26" s="3">
        <v>115</v>
      </c>
      <c r="C26" s="17" t="s">
        <v>160</v>
      </c>
      <c r="D26" s="45" t="s">
        <v>66</v>
      </c>
      <c r="E26" s="50" t="s">
        <v>4</v>
      </c>
      <c r="F26" s="50">
        <v>2003</v>
      </c>
      <c r="G26" s="15" t="s">
        <v>117</v>
      </c>
      <c r="H26" s="45" t="str">
        <f t="shared" si="0"/>
        <v>A</v>
      </c>
      <c r="I26" s="45">
        <f>COUNTIF($F$7:$H26,$H26)</f>
        <v>20</v>
      </c>
      <c r="J26" s="6">
        <v>0.032615740740740744</v>
      </c>
      <c r="K26" s="15"/>
    </row>
    <row r="27" spans="1:11" ht="15" customHeight="1" hidden="1">
      <c r="A27" s="4">
        <v>38</v>
      </c>
      <c r="B27" s="3">
        <v>119</v>
      </c>
      <c r="C27" s="17" t="s">
        <v>153</v>
      </c>
      <c r="D27" s="45" t="s">
        <v>66</v>
      </c>
      <c r="E27" s="50" t="s">
        <v>4</v>
      </c>
      <c r="F27" s="50">
        <v>1998</v>
      </c>
      <c r="G27" s="15" t="s">
        <v>154</v>
      </c>
      <c r="H27" s="45" t="str">
        <f t="shared" si="0"/>
        <v>A</v>
      </c>
      <c r="I27" s="45">
        <f>COUNTIF($F$7:$H27,$H27)</f>
        <v>21</v>
      </c>
      <c r="J27" s="6">
        <v>0.032962962962962965</v>
      </c>
      <c r="K27" s="15" t="s">
        <v>159</v>
      </c>
    </row>
    <row r="28" spans="1:11" ht="15" customHeight="1" hidden="1">
      <c r="A28" s="4">
        <v>39</v>
      </c>
      <c r="B28" s="3">
        <v>29</v>
      </c>
      <c r="C28" s="17" t="s">
        <v>127</v>
      </c>
      <c r="D28" s="45" t="s">
        <v>66</v>
      </c>
      <c r="E28" s="50" t="s">
        <v>4</v>
      </c>
      <c r="F28" s="50">
        <v>1977</v>
      </c>
      <c r="G28" s="15" t="s">
        <v>128</v>
      </c>
      <c r="H28" s="45" t="str">
        <f t="shared" si="0"/>
        <v>A</v>
      </c>
      <c r="I28" s="45">
        <f>COUNTIF($F$7:$H28,$H28)</f>
        <v>22</v>
      </c>
      <c r="J28" s="6">
        <v>0.03298611111111111</v>
      </c>
      <c r="K28" s="15"/>
    </row>
    <row r="29" spans="1:11" ht="15" customHeight="1" hidden="1">
      <c r="A29" s="4">
        <v>41</v>
      </c>
      <c r="B29" s="3">
        <v>20</v>
      </c>
      <c r="C29" s="17" t="s">
        <v>118</v>
      </c>
      <c r="D29" s="45" t="s">
        <v>66</v>
      </c>
      <c r="E29" s="50" t="s">
        <v>4</v>
      </c>
      <c r="F29" s="50">
        <v>1977</v>
      </c>
      <c r="G29" s="15" t="s">
        <v>119</v>
      </c>
      <c r="H29" s="45" t="str">
        <f t="shared" si="0"/>
        <v>A</v>
      </c>
      <c r="I29" s="45">
        <f>COUNTIF($F$7:$H29,$H29)</f>
        <v>23</v>
      </c>
      <c r="J29" s="6">
        <v>0.03304398148148149</v>
      </c>
      <c r="K29" s="15" t="s">
        <v>159</v>
      </c>
    </row>
    <row r="30" spans="1:11" ht="15" customHeight="1" hidden="1">
      <c r="A30" s="4">
        <v>42</v>
      </c>
      <c r="B30" s="3">
        <v>25</v>
      </c>
      <c r="C30" s="17" t="s">
        <v>129</v>
      </c>
      <c r="D30" s="45" t="s">
        <v>66</v>
      </c>
      <c r="E30" s="50" t="s">
        <v>4</v>
      </c>
      <c r="F30" s="50">
        <v>1980</v>
      </c>
      <c r="G30" s="15" t="s">
        <v>130</v>
      </c>
      <c r="H30" s="45" t="str">
        <f t="shared" si="0"/>
        <v>A</v>
      </c>
      <c r="I30" s="45">
        <f>COUNTIF($F$7:$H30,$H30)</f>
        <v>24</v>
      </c>
      <c r="J30" s="6">
        <v>0.0330787037037037</v>
      </c>
      <c r="K30" s="15"/>
    </row>
    <row r="31" spans="1:11" ht="15" customHeight="1" hidden="1">
      <c r="A31" s="4">
        <v>44</v>
      </c>
      <c r="B31" s="3">
        <v>83</v>
      </c>
      <c r="C31" s="17" t="s">
        <v>139</v>
      </c>
      <c r="D31" s="45" t="s">
        <v>66</v>
      </c>
      <c r="E31" s="50" t="s">
        <v>4</v>
      </c>
      <c r="F31" s="50">
        <v>1983</v>
      </c>
      <c r="G31" s="15" t="s">
        <v>137</v>
      </c>
      <c r="H31" s="45" t="str">
        <f t="shared" si="0"/>
        <v>A</v>
      </c>
      <c r="I31" s="45">
        <f>COUNTIF($F$7:$H31,$H31)</f>
        <v>25</v>
      </c>
      <c r="J31" s="6">
        <v>0.033587962962962965</v>
      </c>
      <c r="K31" s="15"/>
    </row>
    <row r="32" spans="1:11" ht="15" customHeight="1" hidden="1">
      <c r="A32" s="4">
        <v>45</v>
      </c>
      <c r="B32" s="3">
        <v>63</v>
      </c>
      <c r="C32" s="17" t="s">
        <v>92</v>
      </c>
      <c r="D32" s="45" t="s">
        <v>66</v>
      </c>
      <c r="E32" s="50" t="s">
        <v>4</v>
      </c>
      <c r="F32" s="50">
        <v>1996</v>
      </c>
      <c r="G32" s="15" t="s">
        <v>93</v>
      </c>
      <c r="H32" s="45" t="str">
        <f t="shared" si="0"/>
        <v>A</v>
      </c>
      <c r="I32" s="45">
        <f>COUNTIF($F$7:$H32,$H32)</f>
        <v>26</v>
      </c>
      <c r="J32" s="6">
        <v>0.03362268518518518</v>
      </c>
      <c r="K32" s="15"/>
    </row>
    <row r="33" spans="1:11" ht="15" customHeight="1" hidden="1">
      <c r="A33" s="4">
        <v>46</v>
      </c>
      <c r="B33" s="3">
        <v>65</v>
      </c>
      <c r="C33" s="17" t="s">
        <v>50</v>
      </c>
      <c r="D33" s="45" t="s">
        <v>66</v>
      </c>
      <c r="E33" s="50" t="s">
        <v>4</v>
      </c>
      <c r="F33" s="50">
        <v>1982</v>
      </c>
      <c r="G33" s="15" t="s">
        <v>33</v>
      </c>
      <c r="H33" s="45" t="str">
        <f t="shared" si="0"/>
        <v>A</v>
      </c>
      <c r="I33" s="45">
        <f>COUNTIF($F$7:$H33,$H33)</f>
        <v>27</v>
      </c>
      <c r="J33" s="6">
        <v>0.033796296296296297</v>
      </c>
      <c r="K33" s="15" t="s">
        <v>159</v>
      </c>
    </row>
    <row r="34" spans="1:11" ht="15" customHeight="1" hidden="1">
      <c r="A34" s="4">
        <v>48</v>
      </c>
      <c r="B34" s="3">
        <v>2</v>
      </c>
      <c r="C34" s="17" t="s">
        <v>102</v>
      </c>
      <c r="D34" s="45" t="s">
        <v>66</v>
      </c>
      <c r="E34" s="50" t="s">
        <v>4</v>
      </c>
      <c r="F34" s="50">
        <v>1977</v>
      </c>
      <c r="G34" s="15" t="s">
        <v>103</v>
      </c>
      <c r="H34" s="45" t="str">
        <f>IF($E34="m",IF($F$1-$F34&gt;19,IF($F$1-$F34&lt;40,"A",IF($F$1-$F34&gt;49,IF($F$1-$F34&gt;59,IF($F$1-$F34&gt;69,"D","D"),"C"),"B")),"A"),O4IF($F$1-$F34&gt;19,IF($F$1-O41&lt;35,"E",IF($F$1-$F34&lt;50,"F","F")),"F"))</f>
        <v>A</v>
      </c>
      <c r="I34" s="45">
        <f>COUNTIF($F$7:$H34,$H34)</f>
        <v>28</v>
      </c>
      <c r="J34" s="6">
        <v>0.03399305555555556</v>
      </c>
      <c r="K34" s="15" t="s">
        <v>159</v>
      </c>
    </row>
    <row r="35" spans="1:11" ht="15" customHeight="1" hidden="1">
      <c r="A35" s="4">
        <v>49</v>
      </c>
      <c r="B35" s="3">
        <v>7</v>
      </c>
      <c r="C35" s="17" t="s">
        <v>76</v>
      </c>
      <c r="D35" s="45" t="s">
        <v>66</v>
      </c>
      <c r="E35" s="50" t="s">
        <v>4</v>
      </c>
      <c r="F35" s="50">
        <v>1978</v>
      </c>
      <c r="G35" s="15" t="s">
        <v>37</v>
      </c>
      <c r="H35" s="45" t="str">
        <f aca="true" t="shared" si="1" ref="H35:H58">IF($E35="m",IF($F$1-$F35&gt;19,IF($F$1-$F35&lt;40,"A",IF($F$1-$F35&gt;49,IF($F$1-$F35&gt;59,IF($F$1-$F35&gt;69,"D","D"),"C"),"B")),"A"),IF($F$1-$F35&gt;19,IF($F$1-$F35&lt;35,"E",IF($F$1-$F35&lt;50,"F","F")),"F"))</f>
        <v>A</v>
      </c>
      <c r="I35" s="45">
        <f>COUNTIF($F$7:$H35,$H35)</f>
        <v>29</v>
      </c>
      <c r="J35" s="6">
        <v>0.03401620370370371</v>
      </c>
      <c r="K35" s="15"/>
    </row>
    <row r="36" spans="1:11" ht="15" customHeight="1" hidden="1">
      <c r="A36" s="4">
        <v>50</v>
      </c>
      <c r="B36" s="3">
        <v>19</v>
      </c>
      <c r="C36" s="17" t="s">
        <v>125</v>
      </c>
      <c r="D36" s="45" t="s">
        <v>66</v>
      </c>
      <c r="E36" s="50" t="s">
        <v>4</v>
      </c>
      <c r="F36" s="50">
        <v>1987</v>
      </c>
      <c r="G36" s="15" t="s">
        <v>126</v>
      </c>
      <c r="H36" s="45" t="str">
        <f t="shared" si="1"/>
        <v>A</v>
      </c>
      <c r="I36" s="45">
        <f>COUNTIF($F$7:$H36,$H36)</f>
        <v>30</v>
      </c>
      <c r="J36" s="6">
        <v>0.0340625</v>
      </c>
      <c r="K36" s="15"/>
    </row>
    <row r="37" spans="1:11" ht="15" customHeight="1" hidden="1">
      <c r="A37" s="4">
        <v>51</v>
      </c>
      <c r="B37" s="3">
        <v>76</v>
      </c>
      <c r="C37" s="17" t="s">
        <v>124</v>
      </c>
      <c r="D37" s="45" t="s">
        <v>66</v>
      </c>
      <c r="E37" s="50" t="s">
        <v>4</v>
      </c>
      <c r="F37" s="50">
        <v>1986</v>
      </c>
      <c r="G37" s="15" t="s">
        <v>60</v>
      </c>
      <c r="H37" s="45" t="str">
        <f t="shared" si="1"/>
        <v>A</v>
      </c>
      <c r="I37" s="45">
        <f>COUNTIF($F$7:$H37,$H37)</f>
        <v>31</v>
      </c>
      <c r="J37" s="6">
        <v>0.034074074074074076</v>
      </c>
      <c r="K37" s="15" t="s">
        <v>159</v>
      </c>
    </row>
    <row r="38" spans="1:11" ht="15" customHeight="1" hidden="1">
      <c r="A38" s="4">
        <v>53</v>
      </c>
      <c r="B38" s="3">
        <v>12</v>
      </c>
      <c r="C38" s="17" t="s">
        <v>113</v>
      </c>
      <c r="D38" s="45" t="s">
        <v>66</v>
      </c>
      <c r="E38" s="50" t="s">
        <v>4</v>
      </c>
      <c r="F38" s="50">
        <v>1997</v>
      </c>
      <c r="G38" s="15" t="s">
        <v>48</v>
      </c>
      <c r="H38" s="45" t="str">
        <f t="shared" si="1"/>
        <v>A</v>
      </c>
      <c r="I38" s="45">
        <f>COUNTIF($F$7:$H38,$H38)</f>
        <v>32</v>
      </c>
      <c r="J38" s="6">
        <v>0.034571759259259253</v>
      </c>
      <c r="K38" s="15"/>
    </row>
    <row r="39" spans="1:11" ht="15" customHeight="1" hidden="1">
      <c r="A39" s="4">
        <v>57</v>
      </c>
      <c r="B39" s="3">
        <v>66</v>
      </c>
      <c r="C39" s="17" t="s">
        <v>70</v>
      </c>
      <c r="D39" s="45" t="s">
        <v>66</v>
      </c>
      <c r="E39" s="50" t="s">
        <v>4</v>
      </c>
      <c r="F39" s="50">
        <v>1976</v>
      </c>
      <c r="G39" s="15" t="s">
        <v>49</v>
      </c>
      <c r="H39" s="45" t="str">
        <f t="shared" si="1"/>
        <v>A</v>
      </c>
      <c r="I39" s="45">
        <f>COUNTIF($F$7:$H39,$H39)</f>
        <v>33</v>
      </c>
      <c r="J39" s="6">
        <v>0.03491898148148148</v>
      </c>
      <c r="K39" s="15"/>
    </row>
    <row r="40" spans="1:11" ht="15" customHeight="1" hidden="1">
      <c r="A40" s="4">
        <v>58</v>
      </c>
      <c r="B40" s="3">
        <v>120</v>
      </c>
      <c r="C40" s="17" t="s">
        <v>152</v>
      </c>
      <c r="D40" s="45" t="s">
        <v>66</v>
      </c>
      <c r="E40" s="50" t="s">
        <v>4</v>
      </c>
      <c r="F40" s="50">
        <v>1983</v>
      </c>
      <c r="G40" s="15" t="s">
        <v>154</v>
      </c>
      <c r="H40" s="45" t="str">
        <f t="shared" si="1"/>
        <v>A</v>
      </c>
      <c r="I40" s="45">
        <f>COUNTIF($F$7:$H40,$H40)</f>
        <v>34</v>
      </c>
      <c r="J40" s="6">
        <v>0.034942129629629635</v>
      </c>
      <c r="K40" s="15" t="s">
        <v>159</v>
      </c>
    </row>
    <row r="41" spans="1:11" ht="15" customHeight="1" hidden="1">
      <c r="A41" s="4">
        <v>59</v>
      </c>
      <c r="B41" s="3">
        <v>28</v>
      </c>
      <c r="C41" s="17" t="s">
        <v>122</v>
      </c>
      <c r="D41" s="45" t="s">
        <v>66</v>
      </c>
      <c r="E41" s="50" t="s">
        <v>4</v>
      </c>
      <c r="F41" s="50">
        <v>1982</v>
      </c>
      <c r="G41" s="15" t="s">
        <v>16</v>
      </c>
      <c r="H41" s="45" t="str">
        <f t="shared" si="1"/>
        <v>A</v>
      </c>
      <c r="I41" s="45">
        <f>COUNTIF($F$7:$H41,$H41)</f>
        <v>35</v>
      </c>
      <c r="J41" s="6">
        <v>0.0349537037037037</v>
      </c>
      <c r="K41" s="15"/>
    </row>
    <row r="42" spans="1:11" ht="15" customHeight="1" hidden="1">
      <c r="A42" s="4">
        <v>61</v>
      </c>
      <c r="B42" s="3">
        <v>48</v>
      </c>
      <c r="C42" s="17" t="s">
        <v>90</v>
      </c>
      <c r="D42" s="45" t="s">
        <v>66</v>
      </c>
      <c r="E42" s="50" t="s">
        <v>4</v>
      </c>
      <c r="F42" s="50">
        <v>1983</v>
      </c>
      <c r="G42" s="15" t="s">
        <v>91</v>
      </c>
      <c r="H42" s="45" t="str">
        <f t="shared" si="1"/>
        <v>A</v>
      </c>
      <c r="I42" s="45">
        <f>COUNTIF($F$7:$H42,$H42)</f>
        <v>36</v>
      </c>
      <c r="J42" s="6">
        <v>0.035023148148148144</v>
      </c>
      <c r="K42" s="15"/>
    </row>
    <row r="43" spans="1:11" ht="15" customHeight="1" hidden="1">
      <c r="A43" s="4">
        <v>62</v>
      </c>
      <c r="B43" s="3">
        <v>22</v>
      </c>
      <c r="C43" s="17" t="s">
        <v>112</v>
      </c>
      <c r="D43" s="45" t="s">
        <v>66</v>
      </c>
      <c r="E43" s="50" t="s">
        <v>4</v>
      </c>
      <c r="F43" s="50">
        <v>1999</v>
      </c>
      <c r="G43" s="15" t="s">
        <v>48</v>
      </c>
      <c r="H43" s="45" t="str">
        <f t="shared" si="1"/>
        <v>A</v>
      </c>
      <c r="I43" s="45">
        <f>COUNTIF($F$7:$H43,$H43)</f>
        <v>37</v>
      </c>
      <c r="J43" s="6">
        <v>0.03534722222222222</v>
      </c>
      <c r="K43" s="15"/>
    </row>
    <row r="44" spans="1:11" ht="15" customHeight="1" hidden="1">
      <c r="A44" s="4">
        <v>64</v>
      </c>
      <c r="B44" s="3">
        <v>60</v>
      </c>
      <c r="C44" s="17" t="s">
        <v>22</v>
      </c>
      <c r="D44" s="45" t="s">
        <v>66</v>
      </c>
      <c r="E44" s="50" t="s">
        <v>4</v>
      </c>
      <c r="F44" s="50">
        <v>1985</v>
      </c>
      <c r="G44" s="15" t="s">
        <v>33</v>
      </c>
      <c r="H44" s="45" t="str">
        <f t="shared" si="1"/>
        <v>A</v>
      </c>
      <c r="I44" s="45">
        <f>COUNTIF($F$7:$H44,$H44)</f>
        <v>38</v>
      </c>
      <c r="J44" s="6">
        <v>0.03560185185185185</v>
      </c>
      <c r="K44" s="15" t="s">
        <v>159</v>
      </c>
    </row>
    <row r="45" spans="1:11" ht="15" customHeight="1" hidden="1">
      <c r="A45" s="4">
        <v>66</v>
      </c>
      <c r="B45" s="3">
        <v>88</v>
      </c>
      <c r="C45" s="17" t="s">
        <v>146</v>
      </c>
      <c r="D45" s="45" t="s">
        <v>66</v>
      </c>
      <c r="E45" s="50" t="s">
        <v>4</v>
      </c>
      <c r="F45" s="50">
        <v>1999</v>
      </c>
      <c r="G45" s="15" t="s">
        <v>147</v>
      </c>
      <c r="H45" s="45" t="str">
        <f t="shared" si="1"/>
        <v>A</v>
      </c>
      <c r="I45" s="45">
        <f>COUNTIF($F$7:$H45,$H45)</f>
        <v>39</v>
      </c>
      <c r="J45" s="6">
        <v>0.03640046296296296</v>
      </c>
      <c r="K45" s="15" t="s">
        <v>159</v>
      </c>
    </row>
    <row r="46" spans="1:11" ht="15" customHeight="1" hidden="1">
      <c r="A46" s="4">
        <v>68</v>
      </c>
      <c r="B46" s="3">
        <v>91</v>
      </c>
      <c r="C46" s="17" t="s">
        <v>52</v>
      </c>
      <c r="D46" s="45" t="s">
        <v>66</v>
      </c>
      <c r="E46" s="50" t="s">
        <v>4</v>
      </c>
      <c r="F46" s="50">
        <v>1990</v>
      </c>
      <c r="G46" s="15" t="s">
        <v>44</v>
      </c>
      <c r="H46" s="45" t="str">
        <f t="shared" si="1"/>
        <v>A</v>
      </c>
      <c r="I46" s="45">
        <f>COUNTIF($F$7:$H46,$H46)</f>
        <v>40</v>
      </c>
      <c r="J46" s="6">
        <v>0.03710648148148148</v>
      </c>
      <c r="K46" s="15"/>
    </row>
    <row r="47" spans="1:11" ht="15" customHeight="1" hidden="1">
      <c r="A47" s="4">
        <v>70</v>
      </c>
      <c r="B47" s="3">
        <v>15</v>
      </c>
      <c r="C47" s="17" t="s">
        <v>38</v>
      </c>
      <c r="D47" s="45" t="s">
        <v>66</v>
      </c>
      <c r="E47" s="50" t="s">
        <v>4</v>
      </c>
      <c r="F47" s="50">
        <v>1996</v>
      </c>
      <c r="G47" s="15" t="s">
        <v>33</v>
      </c>
      <c r="H47" s="45" t="str">
        <f t="shared" si="1"/>
        <v>A</v>
      </c>
      <c r="I47" s="45">
        <f>COUNTIF($F$7:$H47,$H47)</f>
        <v>41</v>
      </c>
      <c r="J47" s="6">
        <v>0.03894675925925926</v>
      </c>
      <c r="K47" s="15" t="s">
        <v>159</v>
      </c>
    </row>
    <row r="48" spans="1:11" ht="15" customHeight="1" hidden="1">
      <c r="A48" s="4">
        <v>72</v>
      </c>
      <c r="B48" s="3">
        <v>5</v>
      </c>
      <c r="C48" s="17" t="s">
        <v>40</v>
      </c>
      <c r="D48" s="45" t="s">
        <v>66</v>
      </c>
      <c r="E48" s="50" t="s">
        <v>4</v>
      </c>
      <c r="F48" s="50">
        <v>1989</v>
      </c>
      <c r="G48" s="15" t="s">
        <v>33</v>
      </c>
      <c r="H48" s="45" t="str">
        <f t="shared" si="1"/>
        <v>A</v>
      </c>
      <c r="I48" s="45">
        <f>COUNTIF($F$7:$H48,$H48)</f>
        <v>42</v>
      </c>
      <c r="J48" s="6">
        <v>0.039976851851851854</v>
      </c>
      <c r="K48" s="15" t="s">
        <v>159</v>
      </c>
    </row>
    <row r="49" spans="1:11" ht="15" customHeight="1" hidden="1">
      <c r="A49" s="4">
        <v>73</v>
      </c>
      <c r="B49" s="3">
        <v>58</v>
      </c>
      <c r="C49" s="17" t="s">
        <v>109</v>
      </c>
      <c r="D49" s="45" t="s">
        <v>66</v>
      </c>
      <c r="E49" s="50" t="s">
        <v>4</v>
      </c>
      <c r="F49" s="50">
        <v>1991</v>
      </c>
      <c r="G49" s="15" t="s">
        <v>33</v>
      </c>
      <c r="H49" s="45" t="str">
        <f t="shared" si="1"/>
        <v>A</v>
      </c>
      <c r="I49" s="45">
        <f>COUNTIF($F$7:$H49,$H49)</f>
        <v>43</v>
      </c>
      <c r="J49" s="6">
        <v>0.040671296296296296</v>
      </c>
      <c r="K49" s="15" t="s">
        <v>159</v>
      </c>
    </row>
    <row r="50" spans="1:11" ht="15" customHeight="1" hidden="1">
      <c r="A50" s="4">
        <v>75</v>
      </c>
      <c r="B50" s="3">
        <v>90</v>
      </c>
      <c r="C50" s="17" t="s">
        <v>43</v>
      </c>
      <c r="D50" s="45" t="s">
        <v>66</v>
      </c>
      <c r="E50" s="50" t="s">
        <v>4</v>
      </c>
      <c r="F50" s="50">
        <v>1990</v>
      </c>
      <c r="G50" s="15" t="s">
        <v>44</v>
      </c>
      <c r="H50" s="45" t="str">
        <f t="shared" si="1"/>
        <v>A</v>
      </c>
      <c r="I50" s="45">
        <f>COUNTIF($F$7:$H50,$H50)</f>
        <v>44</v>
      </c>
      <c r="J50" s="6">
        <v>0.04261574074074074</v>
      </c>
      <c r="K50" s="15"/>
    </row>
    <row r="51" spans="1:11" ht="15" customHeight="1" hidden="1">
      <c r="A51" s="4">
        <v>76</v>
      </c>
      <c r="B51" s="3">
        <v>122</v>
      </c>
      <c r="C51" s="17" t="s">
        <v>51</v>
      </c>
      <c r="D51" s="45" t="s">
        <v>66</v>
      </c>
      <c r="E51" s="50" t="s">
        <v>4</v>
      </c>
      <c r="F51" s="50">
        <v>1986</v>
      </c>
      <c r="G51" s="15" t="s">
        <v>33</v>
      </c>
      <c r="H51" s="45" t="str">
        <f t="shared" si="1"/>
        <v>A</v>
      </c>
      <c r="I51" s="45">
        <f>COUNTIF($F$7:$H51,$H51)</f>
        <v>45</v>
      </c>
      <c r="J51" s="6">
        <v>0.04288194444444444</v>
      </c>
      <c r="K51" s="15" t="s">
        <v>159</v>
      </c>
    </row>
    <row r="52" spans="1:11" ht="15" customHeight="1" hidden="1">
      <c r="A52" s="4">
        <v>78</v>
      </c>
      <c r="B52" s="3">
        <v>17</v>
      </c>
      <c r="C52" s="17" t="s">
        <v>72</v>
      </c>
      <c r="D52" s="45" t="s">
        <v>66</v>
      </c>
      <c r="E52" s="50" t="s">
        <v>4</v>
      </c>
      <c r="F52" s="50">
        <v>1982</v>
      </c>
      <c r="G52" s="15" t="s">
        <v>44</v>
      </c>
      <c r="H52" s="45" t="str">
        <f t="shared" si="1"/>
        <v>A</v>
      </c>
      <c r="I52" s="45">
        <f>COUNTIF($F$7:$H52,$H52)</f>
        <v>46</v>
      </c>
      <c r="J52" s="6">
        <v>0.04329861111111111</v>
      </c>
      <c r="K52" s="15"/>
    </row>
    <row r="53" spans="1:11" ht="15" customHeight="1" hidden="1">
      <c r="A53" s="4">
        <v>79</v>
      </c>
      <c r="B53" s="3">
        <v>51</v>
      </c>
      <c r="C53" s="17" t="s">
        <v>71</v>
      </c>
      <c r="D53" s="45" t="s">
        <v>66</v>
      </c>
      <c r="E53" s="50" t="s">
        <v>4</v>
      </c>
      <c r="F53" s="50">
        <v>1976</v>
      </c>
      <c r="G53" s="15" t="s">
        <v>44</v>
      </c>
      <c r="H53" s="45" t="str">
        <f t="shared" si="1"/>
        <v>A</v>
      </c>
      <c r="I53" s="45">
        <f>COUNTIF($F$7:$H53,$H53)</f>
        <v>47</v>
      </c>
      <c r="J53" s="6">
        <v>0.04329861111111111</v>
      </c>
      <c r="K53" s="15"/>
    </row>
    <row r="54" spans="1:11" ht="15" customHeight="1" hidden="1">
      <c r="A54" s="4">
        <v>80</v>
      </c>
      <c r="B54" s="3">
        <v>64</v>
      </c>
      <c r="C54" s="17" t="s">
        <v>79</v>
      </c>
      <c r="D54" s="45" t="s">
        <v>66</v>
      </c>
      <c r="E54" s="50" t="s">
        <v>4</v>
      </c>
      <c r="F54" s="50">
        <v>1984</v>
      </c>
      <c r="G54" s="15" t="s">
        <v>48</v>
      </c>
      <c r="H54" s="45" t="str">
        <f t="shared" si="1"/>
        <v>A</v>
      </c>
      <c r="I54" s="45">
        <f>COUNTIF($F$7:$H54,$H54)</f>
        <v>48</v>
      </c>
      <c r="J54" s="6">
        <v>0.043912037037037034</v>
      </c>
      <c r="K54" s="15"/>
    </row>
    <row r="55" spans="1:11" ht="15" customHeight="1" hidden="1">
      <c r="A55" s="4">
        <v>81</v>
      </c>
      <c r="B55" s="3">
        <v>23</v>
      </c>
      <c r="C55" s="17" t="s">
        <v>97</v>
      </c>
      <c r="D55" s="45" t="s">
        <v>66</v>
      </c>
      <c r="E55" s="50" t="s">
        <v>4</v>
      </c>
      <c r="F55" s="50">
        <v>1985</v>
      </c>
      <c r="G55" s="15" t="s">
        <v>48</v>
      </c>
      <c r="H55" s="45" t="str">
        <f t="shared" si="1"/>
        <v>A</v>
      </c>
      <c r="I55" s="45">
        <f>COUNTIF($F$7:$H55,$H55)</f>
        <v>49</v>
      </c>
      <c r="J55" s="6">
        <v>0.04520833333333333</v>
      </c>
      <c r="K55" s="15"/>
    </row>
    <row r="56" spans="1:11" ht="15" customHeight="1" hidden="1">
      <c r="A56" s="4">
        <v>82</v>
      </c>
      <c r="B56" s="3">
        <v>84</v>
      </c>
      <c r="C56" s="17" t="s">
        <v>108</v>
      </c>
      <c r="D56" s="45" t="s">
        <v>66</v>
      </c>
      <c r="E56" s="50" t="s">
        <v>4</v>
      </c>
      <c r="F56" s="50">
        <v>1978</v>
      </c>
      <c r="G56" s="15" t="s">
        <v>48</v>
      </c>
      <c r="H56" s="45" t="str">
        <f t="shared" si="1"/>
        <v>A</v>
      </c>
      <c r="I56" s="45">
        <f>COUNTIF($F$7:$H56,$H56)</f>
        <v>50</v>
      </c>
      <c r="J56" s="6">
        <v>0.04520833333333333</v>
      </c>
      <c r="K56" s="15"/>
    </row>
    <row r="57" spans="1:11" ht="15" customHeight="1" hidden="1">
      <c r="A57" s="4">
        <v>84</v>
      </c>
      <c r="B57" s="3">
        <v>117</v>
      </c>
      <c r="C57" s="17" t="s">
        <v>157</v>
      </c>
      <c r="D57" s="45" t="s">
        <v>66</v>
      </c>
      <c r="E57" s="50" t="s">
        <v>4</v>
      </c>
      <c r="F57" s="50">
        <v>1981</v>
      </c>
      <c r="G57" s="15" t="s">
        <v>61</v>
      </c>
      <c r="H57" s="45" t="str">
        <f t="shared" si="1"/>
        <v>A</v>
      </c>
      <c r="I57" s="45">
        <f>COUNTIF($F$7:$H57,$H57)</f>
        <v>51</v>
      </c>
      <c r="J57" s="6">
        <v>0.04762731481481481</v>
      </c>
      <c r="K57" s="15"/>
    </row>
    <row r="58" spans="1:11" ht="15" customHeight="1" hidden="1">
      <c r="A58" s="4">
        <v>89</v>
      </c>
      <c r="B58" s="3">
        <v>87</v>
      </c>
      <c r="C58" s="17" t="s">
        <v>144</v>
      </c>
      <c r="D58" s="45" t="s">
        <v>66</v>
      </c>
      <c r="E58" s="50" t="s">
        <v>4</v>
      </c>
      <c r="F58" s="50">
        <v>1992</v>
      </c>
      <c r="G58" s="15" t="s">
        <v>145</v>
      </c>
      <c r="H58" s="45" t="str">
        <f t="shared" si="1"/>
        <v>A</v>
      </c>
      <c r="I58" s="45">
        <f>COUNTIF($F$7:$H58,$H58)</f>
        <v>52</v>
      </c>
      <c r="J58" s="6"/>
      <c r="K58" s="15"/>
    </row>
    <row r="59" spans="1:11" ht="15" customHeight="1">
      <c r="A59" s="4"/>
      <c r="B59" s="3"/>
      <c r="C59" s="77" t="s">
        <v>168</v>
      </c>
      <c r="D59" s="45"/>
      <c r="E59" s="50"/>
      <c r="F59" s="50"/>
      <c r="G59" s="15"/>
      <c r="H59" s="45"/>
      <c r="I59" s="45"/>
      <c r="J59" s="6"/>
      <c r="K59" s="15"/>
    </row>
    <row r="60" spans="1:11" s="8" customFormat="1" ht="15" customHeight="1">
      <c r="A60" s="23">
        <v>1</v>
      </c>
      <c r="B60" s="24">
        <v>128</v>
      </c>
      <c r="C60" s="63" t="s">
        <v>25</v>
      </c>
      <c r="D60" s="64" t="s">
        <v>66</v>
      </c>
      <c r="E60" s="65" t="s">
        <v>4</v>
      </c>
      <c r="F60" s="65">
        <v>1970</v>
      </c>
      <c r="G60" s="25" t="s">
        <v>26</v>
      </c>
      <c r="H60" s="64" t="str">
        <f aca="true" t="shared" si="2" ref="H60:H76">IF($E60="m",IF($F$1-$F60&gt;19,IF($F$1-$F60&lt;40,"A",IF($F$1-$F60&gt;49,IF($F$1-$F60&gt;59,IF($F$1-$F60&gt;69,"D","D"),"C"),"B")),"A"),IF($F$1-$F60&gt;19,IF($F$1-$F60&lt;35,"E",IF($F$1-$F60&lt;50,"F","F")),"F"))</f>
        <v>B</v>
      </c>
      <c r="I60" s="64">
        <f>COUNTIF($F$7:$H60,$H60)</f>
        <v>1</v>
      </c>
      <c r="J60" s="26">
        <v>0.025532407407407406</v>
      </c>
      <c r="K60" s="25" t="s">
        <v>159</v>
      </c>
    </row>
    <row r="61" spans="1:11" s="36" customFormat="1" ht="15" customHeight="1">
      <c r="A61" s="31">
        <v>2</v>
      </c>
      <c r="B61" s="32">
        <v>11</v>
      </c>
      <c r="C61" s="57" t="s">
        <v>27</v>
      </c>
      <c r="D61" s="58" t="s">
        <v>66</v>
      </c>
      <c r="E61" s="59" t="s">
        <v>4</v>
      </c>
      <c r="F61" s="59">
        <v>1973</v>
      </c>
      <c r="G61" s="33" t="s">
        <v>55</v>
      </c>
      <c r="H61" s="58" t="str">
        <f t="shared" si="2"/>
        <v>B</v>
      </c>
      <c r="I61" s="58">
        <f>COUNTIF($F$7:$H61,$H61)</f>
        <v>2</v>
      </c>
      <c r="J61" s="34">
        <v>0.02584490740740741</v>
      </c>
      <c r="K61" s="33" t="s">
        <v>159</v>
      </c>
    </row>
    <row r="62" spans="1:11" s="35" customFormat="1" ht="15" customHeight="1">
      <c r="A62" s="27">
        <v>3</v>
      </c>
      <c r="B62" s="28">
        <v>57</v>
      </c>
      <c r="C62" s="60" t="s">
        <v>20</v>
      </c>
      <c r="D62" s="61" t="s">
        <v>66</v>
      </c>
      <c r="E62" s="62" t="s">
        <v>4</v>
      </c>
      <c r="F62" s="62">
        <v>1972</v>
      </c>
      <c r="G62" s="29" t="s">
        <v>21</v>
      </c>
      <c r="H62" s="61" t="str">
        <f t="shared" si="2"/>
        <v>B</v>
      </c>
      <c r="I62" s="61">
        <f>COUNTIF($F$7:$H62,$H62)</f>
        <v>3</v>
      </c>
      <c r="J62" s="30">
        <v>0.026759259259259257</v>
      </c>
      <c r="K62" s="29"/>
    </row>
    <row r="63" spans="1:11" ht="15" customHeight="1" hidden="1">
      <c r="A63" s="4">
        <v>14</v>
      </c>
      <c r="B63" s="3">
        <v>127</v>
      </c>
      <c r="C63" s="17" t="s">
        <v>131</v>
      </c>
      <c r="D63" s="45" t="s">
        <v>66</v>
      </c>
      <c r="E63" s="50" t="s">
        <v>4</v>
      </c>
      <c r="F63" s="50">
        <v>1969</v>
      </c>
      <c r="G63" s="15" t="s">
        <v>31</v>
      </c>
      <c r="H63" s="45" t="str">
        <f t="shared" si="2"/>
        <v>B</v>
      </c>
      <c r="I63" s="45">
        <f>COUNTIF($F$7:$H63,$H63)</f>
        <v>4</v>
      </c>
      <c r="J63" s="6">
        <v>0.028356481481481483</v>
      </c>
      <c r="K63" s="15"/>
    </row>
    <row r="64" spans="1:11" ht="15" customHeight="1" hidden="1">
      <c r="A64" s="4">
        <v>18</v>
      </c>
      <c r="B64" s="3">
        <v>82</v>
      </c>
      <c r="C64" s="17" t="s">
        <v>140</v>
      </c>
      <c r="D64" s="45" t="s">
        <v>66</v>
      </c>
      <c r="E64" s="50" t="s">
        <v>4</v>
      </c>
      <c r="F64" s="50">
        <v>1972</v>
      </c>
      <c r="G64" s="15" t="s">
        <v>141</v>
      </c>
      <c r="H64" s="45" t="str">
        <f t="shared" si="2"/>
        <v>B</v>
      </c>
      <c r="I64" s="45">
        <f>COUNTIF($F$7:$H64,$H64)</f>
        <v>5</v>
      </c>
      <c r="J64" s="6">
        <v>0.029317129629629634</v>
      </c>
      <c r="K64" s="15"/>
    </row>
    <row r="65" spans="1:11" ht="15" customHeight="1" hidden="1">
      <c r="A65" s="4">
        <v>19</v>
      </c>
      <c r="B65" s="3">
        <v>42</v>
      </c>
      <c r="C65" s="17" t="s">
        <v>56</v>
      </c>
      <c r="D65" s="45" t="s">
        <v>66</v>
      </c>
      <c r="E65" s="50" t="s">
        <v>4</v>
      </c>
      <c r="F65" s="50">
        <v>1972</v>
      </c>
      <c r="G65" s="15" t="s">
        <v>57</v>
      </c>
      <c r="H65" s="45" t="str">
        <f t="shared" si="2"/>
        <v>B</v>
      </c>
      <c r="I65" s="45">
        <f>COUNTIF($F$7:$H65,$H65)</f>
        <v>6</v>
      </c>
      <c r="J65" s="6">
        <v>0.02952546296296296</v>
      </c>
      <c r="K65" s="15"/>
    </row>
    <row r="66" spans="1:11" ht="15" customHeight="1" hidden="1">
      <c r="A66" s="4">
        <v>24</v>
      </c>
      <c r="B66" s="3">
        <v>59</v>
      </c>
      <c r="C66" s="17" t="s">
        <v>28</v>
      </c>
      <c r="D66" s="45" t="s">
        <v>66</v>
      </c>
      <c r="E66" s="50" t="s">
        <v>4</v>
      </c>
      <c r="F66" s="50">
        <v>1967</v>
      </c>
      <c r="G66" s="15" t="s">
        <v>29</v>
      </c>
      <c r="H66" s="45" t="str">
        <f t="shared" si="2"/>
        <v>B</v>
      </c>
      <c r="I66" s="45">
        <f>COUNTIF($F$7:$H66,$H66)</f>
        <v>7</v>
      </c>
      <c r="J66" s="6">
        <v>0.030601851851851852</v>
      </c>
      <c r="K66" s="15"/>
    </row>
    <row r="67" spans="1:11" ht="15" customHeight="1" hidden="1">
      <c r="A67" s="4">
        <v>34</v>
      </c>
      <c r="B67" s="3">
        <v>124</v>
      </c>
      <c r="C67" s="17" t="s">
        <v>30</v>
      </c>
      <c r="D67" s="45" t="s">
        <v>66</v>
      </c>
      <c r="E67" s="50" t="s">
        <v>4</v>
      </c>
      <c r="F67" s="50">
        <v>1966</v>
      </c>
      <c r="G67" s="15" t="s">
        <v>31</v>
      </c>
      <c r="H67" s="45" t="str">
        <f t="shared" si="2"/>
        <v>B</v>
      </c>
      <c r="I67" s="45">
        <f>COUNTIF($F$7:$H67,$H67)</f>
        <v>8</v>
      </c>
      <c r="J67" s="6">
        <v>0.032615740740740744</v>
      </c>
      <c r="K67" s="15"/>
    </row>
    <row r="68" spans="1:11" ht="15" customHeight="1" hidden="1">
      <c r="A68" s="4">
        <v>36</v>
      </c>
      <c r="B68" s="3">
        <v>93</v>
      </c>
      <c r="C68" s="17" t="s">
        <v>136</v>
      </c>
      <c r="D68" s="45" t="s">
        <v>66</v>
      </c>
      <c r="E68" s="50" t="s">
        <v>4</v>
      </c>
      <c r="F68" s="50">
        <v>1975</v>
      </c>
      <c r="G68" s="15" t="s">
        <v>137</v>
      </c>
      <c r="H68" s="45" t="str">
        <f t="shared" si="2"/>
        <v>B</v>
      </c>
      <c r="I68" s="45">
        <f>COUNTIF($F$7:$H68,$H68)</f>
        <v>9</v>
      </c>
      <c r="J68" s="6">
        <v>0.03266203703703704</v>
      </c>
      <c r="K68" s="15"/>
    </row>
    <row r="69" spans="1:11" ht="15" customHeight="1" hidden="1">
      <c r="A69" s="4">
        <v>40</v>
      </c>
      <c r="B69" s="3">
        <v>77</v>
      </c>
      <c r="C69" s="17" t="s">
        <v>23</v>
      </c>
      <c r="D69" s="45" t="s">
        <v>66</v>
      </c>
      <c r="E69" s="50" t="s">
        <v>4</v>
      </c>
      <c r="F69" s="50">
        <v>1968</v>
      </c>
      <c r="G69" s="15" t="s">
        <v>33</v>
      </c>
      <c r="H69" s="45" t="str">
        <f t="shared" si="2"/>
        <v>B</v>
      </c>
      <c r="I69" s="45">
        <f>COUNTIF($F$7:$H69,$H69)</f>
        <v>10</v>
      </c>
      <c r="J69" s="6">
        <v>0.033032407407407406</v>
      </c>
      <c r="K69" s="15" t="s">
        <v>159</v>
      </c>
    </row>
    <row r="70" spans="1:11" ht="15" customHeight="1" hidden="1">
      <c r="A70" s="4">
        <v>43</v>
      </c>
      <c r="B70" s="3">
        <v>86</v>
      </c>
      <c r="C70" s="17" t="s">
        <v>47</v>
      </c>
      <c r="D70" s="45" t="s">
        <v>66</v>
      </c>
      <c r="E70" s="50" t="s">
        <v>4</v>
      </c>
      <c r="F70" s="50">
        <v>1969</v>
      </c>
      <c r="G70" s="15" t="s">
        <v>143</v>
      </c>
      <c r="H70" s="45" t="str">
        <f t="shared" si="2"/>
        <v>B</v>
      </c>
      <c r="I70" s="45">
        <f>COUNTIF($F$7:$H70,$H70)</f>
        <v>11</v>
      </c>
      <c r="J70" s="6">
        <v>0.03353009259259259</v>
      </c>
      <c r="K70" s="15"/>
    </row>
    <row r="71" spans="1:11" ht="15" customHeight="1" hidden="1">
      <c r="A71" s="4">
        <v>47</v>
      </c>
      <c r="B71" s="3">
        <v>81</v>
      </c>
      <c r="C71" s="17" t="s">
        <v>138</v>
      </c>
      <c r="D71" s="45" t="s">
        <v>66</v>
      </c>
      <c r="E71" s="50" t="s">
        <v>4</v>
      </c>
      <c r="F71" s="50">
        <v>1973</v>
      </c>
      <c r="G71" s="15" t="s">
        <v>137</v>
      </c>
      <c r="H71" s="45" t="str">
        <f t="shared" si="2"/>
        <v>B</v>
      </c>
      <c r="I71" s="45">
        <f>COUNTIF($F$7:$H71,$H71)</f>
        <v>12</v>
      </c>
      <c r="J71" s="6">
        <v>0.033854166666666664</v>
      </c>
      <c r="K71" s="15"/>
    </row>
    <row r="72" spans="1:11" ht="15" customHeight="1" hidden="1">
      <c r="A72" s="4">
        <v>54</v>
      </c>
      <c r="B72" s="3">
        <v>37</v>
      </c>
      <c r="C72" s="17" t="s">
        <v>80</v>
      </c>
      <c r="D72" s="45" t="s">
        <v>66</v>
      </c>
      <c r="E72" s="50" t="s">
        <v>4</v>
      </c>
      <c r="F72" s="50">
        <v>1973</v>
      </c>
      <c r="G72" s="15" t="s">
        <v>81</v>
      </c>
      <c r="H72" s="45" t="str">
        <f t="shared" si="2"/>
        <v>B</v>
      </c>
      <c r="I72" s="45">
        <f>COUNTIF($F$7:$H72,$H72)</f>
        <v>13</v>
      </c>
      <c r="J72" s="6">
        <v>0.034583333333333334</v>
      </c>
      <c r="K72" s="15"/>
    </row>
    <row r="73" spans="1:11" ht="15" customHeight="1" hidden="1">
      <c r="A73" s="4">
        <v>56</v>
      </c>
      <c r="B73" s="3">
        <v>52</v>
      </c>
      <c r="C73" s="17" t="s">
        <v>123</v>
      </c>
      <c r="D73" s="45" t="s">
        <v>66</v>
      </c>
      <c r="E73" s="50" t="s">
        <v>4</v>
      </c>
      <c r="F73" s="50">
        <v>1974</v>
      </c>
      <c r="G73" s="15" t="s">
        <v>57</v>
      </c>
      <c r="H73" s="45" t="str">
        <f t="shared" si="2"/>
        <v>B</v>
      </c>
      <c r="I73" s="45">
        <f>COUNTIF($F$7:$H73,$H73)</f>
        <v>14</v>
      </c>
      <c r="J73" s="6">
        <v>0.03471064814814815</v>
      </c>
      <c r="K73" s="15"/>
    </row>
    <row r="74" spans="1:11" ht="15" customHeight="1" hidden="1">
      <c r="A74" s="4">
        <v>60</v>
      </c>
      <c r="B74" s="3">
        <v>75</v>
      </c>
      <c r="C74" s="17" t="s">
        <v>73</v>
      </c>
      <c r="D74" s="45" t="s">
        <v>66</v>
      </c>
      <c r="E74" s="50" t="s">
        <v>4</v>
      </c>
      <c r="F74" s="50">
        <v>1966</v>
      </c>
      <c r="G74" s="15" t="s">
        <v>74</v>
      </c>
      <c r="H74" s="45" t="str">
        <f t="shared" si="2"/>
        <v>B</v>
      </c>
      <c r="I74" s="45">
        <f>COUNTIF($F$7:$H74,$H74)</f>
        <v>15</v>
      </c>
      <c r="J74" s="6">
        <v>0.03498842592592593</v>
      </c>
      <c r="K74" s="15"/>
    </row>
    <row r="75" spans="1:11" ht="15" customHeight="1" hidden="1">
      <c r="A75" s="4">
        <v>65</v>
      </c>
      <c r="B75" s="3">
        <v>40</v>
      </c>
      <c r="C75" s="17" t="s">
        <v>104</v>
      </c>
      <c r="D75" s="45" t="s">
        <v>66</v>
      </c>
      <c r="E75" s="50" t="s">
        <v>4</v>
      </c>
      <c r="F75" s="50">
        <v>1975</v>
      </c>
      <c r="G75" s="15" t="s">
        <v>81</v>
      </c>
      <c r="H75" s="45" t="str">
        <f t="shared" si="2"/>
        <v>B</v>
      </c>
      <c r="I75" s="45">
        <f>COUNTIF($F$7:$H75,$H75)</f>
        <v>16</v>
      </c>
      <c r="J75" s="6">
        <v>0.03616898148148148</v>
      </c>
      <c r="K75" s="15"/>
    </row>
    <row r="76" spans="1:11" ht="15" customHeight="1" hidden="1">
      <c r="A76" s="4">
        <v>67</v>
      </c>
      <c r="B76" s="3">
        <v>67</v>
      </c>
      <c r="C76" s="17" t="s">
        <v>86</v>
      </c>
      <c r="D76" s="45" t="s">
        <v>66</v>
      </c>
      <c r="E76" s="50" t="s">
        <v>4</v>
      </c>
      <c r="F76" s="50">
        <v>1966</v>
      </c>
      <c r="G76" s="15" t="s">
        <v>44</v>
      </c>
      <c r="H76" s="45" t="str">
        <f t="shared" si="2"/>
        <v>B</v>
      </c>
      <c r="I76" s="45">
        <f>COUNTIF($F$7:$H76,$H76)</f>
        <v>17</v>
      </c>
      <c r="J76" s="6">
        <v>0.036770833333333336</v>
      </c>
      <c r="K76" s="15"/>
    </row>
    <row r="77" spans="1:11" ht="15" customHeight="1">
      <c r="A77" s="4"/>
      <c r="B77" s="3"/>
      <c r="C77" s="77" t="s">
        <v>167</v>
      </c>
      <c r="D77" s="45"/>
      <c r="E77" s="50"/>
      <c r="F77" s="50"/>
      <c r="G77" s="15"/>
      <c r="H77" s="45"/>
      <c r="I77" s="45"/>
      <c r="J77" s="6"/>
      <c r="K77" s="15"/>
    </row>
    <row r="78" spans="1:11" s="8" customFormat="1" ht="15" customHeight="1">
      <c r="A78" s="23">
        <v>1</v>
      </c>
      <c r="B78" s="24">
        <v>116</v>
      </c>
      <c r="C78" s="63" t="s">
        <v>53</v>
      </c>
      <c r="D78" s="64" t="s">
        <v>66</v>
      </c>
      <c r="E78" s="65" t="s">
        <v>4</v>
      </c>
      <c r="F78" s="65">
        <v>1962</v>
      </c>
      <c r="G78" s="25" t="s">
        <v>54</v>
      </c>
      <c r="H78" s="64" t="str">
        <f>IF($E78="m",IF($F$1-$F78&gt;19,IF($F$1-$F78&lt;40,"A",IF($F$1-$F78&gt;49,IF($F$1-$F78&gt;59,IF($F$1-$F78&gt;69,"D","D"),"C"),"B")),"A"),IF($F$1-$F78&gt;19,IF($F$1-$F78&lt;35,"E",IF($F$1-$F78&lt;50,"F","F")),"F"))</f>
        <v>C</v>
      </c>
      <c r="I78" s="64">
        <f>COUNTIF($F$7:$H78,$H78)</f>
        <v>1</v>
      </c>
      <c r="J78" s="26">
        <v>0.02756944444444445</v>
      </c>
      <c r="K78" s="25"/>
    </row>
    <row r="79" spans="1:11" s="36" customFormat="1" ht="15" customHeight="1">
      <c r="A79" s="31">
        <v>2</v>
      </c>
      <c r="B79" s="32">
        <v>10</v>
      </c>
      <c r="C79" s="57" t="s">
        <v>120</v>
      </c>
      <c r="D79" s="58" t="s">
        <v>66</v>
      </c>
      <c r="E79" s="59" t="s">
        <v>4</v>
      </c>
      <c r="F79" s="59">
        <v>1959</v>
      </c>
      <c r="G79" s="33" t="s">
        <v>121</v>
      </c>
      <c r="H79" s="58" t="str">
        <f>IF($E79="m",IF($F$1-$F79&gt;19,IF($F$1-$F79&lt;40,"A",IF($F$1-$F79&gt;49,IF($F$1-$F79&gt;59,IF($F$1-$F79&gt;69,"D","D"),"C"),"B")),"A"),IF($F$1-$F79&gt;19,IF($F$1-$F79&lt;35,"E",IF($F$1-$F79&lt;50,"F","F")),"F"))</f>
        <v>C</v>
      </c>
      <c r="I79" s="58">
        <f>COUNTIF($F$7:$H79,$H79)</f>
        <v>2</v>
      </c>
      <c r="J79" s="34">
        <v>0.030358796296296297</v>
      </c>
      <c r="K79" s="33"/>
    </row>
    <row r="80" spans="1:11" s="35" customFormat="1" ht="15" customHeight="1">
      <c r="A80" s="27">
        <v>3</v>
      </c>
      <c r="B80" s="28">
        <v>6</v>
      </c>
      <c r="C80" s="60" t="s">
        <v>41</v>
      </c>
      <c r="D80" s="61" t="s">
        <v>66</v>
      </c>
      <c r="E80" s="62" t="s">
        <v>4</v>
      </c>
      <c r="F80" s="62">
        <v>1962</v>
      </c>
      <c r="G80" s="29" t="s">
        <v>42</v>
      </c>
      <c r="H80" s="61" t="str">
        <f>IF($E80="m",IF($F$1-$F80&gt;19,IF($F$1-$F80&lt;40,"A",IF($F$1-$F80&gt;49,IF($F$1-$F80&gt;59,IF($F$1-$F80&gt;69,"D","D"),"C"),"B")),"A"),IF($F$1-$F80&gt;19,IF($F$1-$F80&lt;35,"E",IF($F$1-$F80&lt;50,"F","F")),"F"))</f>
        <v>C</v>
      </c>
      <c r="I80" s="61">
        <f>COUNTIF($F$7:$H80,$H80)</f>
        <v>3</v>
      </c>
      <c r="J80" s="30">
        <v>0.0312962962962963</v>
      </c>
      <c r="K80" s="29" t="s">
        <v>159</v>
      </c>
    </row>
    <row r="81" spans="1:11" ht="15" customHeight="1" hidden="1">
      <c r="A81" s="4">
        <v>29</v>
      </c>
      <c r="B81" s="3">
        <v>89</v>
      </c>
      <c r="C81" s="17" t="s">
        <v>148</v>
      </c>
      <c r="D81" s="45" t="s">
        <v>66</v>
      </c>
      <c r="E81" s="50" t="s">
        <v>4</v>
      </c>
      <c r="F81" s="50">
        <v>1957</v>
      </c>
      <c r="G81" s="15" t="s">
        <v>46</v>
      </c>
      <c r="H81" s="45" t="str">
        <f>IF($E81="m",IF($F$1-$F81&gt;19,IF($F$1-$F81&lt;40,"A",IF($F$1-$F81&gt;49,IF($F$1-$F81&gt;59,IF($F$1-$F81&gt;69,"D","D"),"C"),"B")),"A"),IF($F$1-$F81&gt;19,IF($F$1-$F81&lt;35,"E",IF($F$1-$F81&lt;50,"F","F")),"F"))</f>
        <v>C</v>
      </c>
      <c r="I81" s="45">
        <f>COUNTIF($F$7:$H81,$H81)</f>
        <v>4</v>
      </c>
      <c r="J81" s="6">
        <v>0.031504629629629625</v>
      </c>
      <c r="K81" s="15"/>
    </row>
    <row r="82" spans="1:11" ht="15" customHeight="1" hidden="1">
      <c r="A82" s="4">
        <v>63</v>
      </c>
      <c r="B82" s="3">
        <v>9</v>
      </c>
      <c r="C82" s="17" t="s">
        <v>69</v>
      </c>
      <c r="D82" s="45" t="s">
        <v>66</v>
      </c>
      <c r="E82" s="50" t="s">
        <v>4</v>
      </c>
      <c r="F82" s="50">
        <v>1964</v>
      </c>
      <c r="G82" s="15" t="s">
        <v>46</v>
      </c>
      <c r="H82" s="45" t="str">
        <f>IF($E82="m",IF($F$1-$F82&gt;19,IF($F$1-$F82&lt;40,"A",IF($F$1-$F82&gt;49,IF($F$1-$F82&gt;59,IF($F$1-$F82&gt;69,"D","D"),"C"),"B")),"A"),IF($F$1-$F82&gt;19,IF($F$1-$F82&lt;35,"E",IF($F$1-$F82&lt;50,"F","F")),"F"))</f>
        <v>C</v>
      </c>
      <c r="I82" s="45">
        <f>COUNTIF($F$7:$H82,$H82)</f>
        <v>5</v>
      </c>
      <c r="J82" s="6">
        <v>0.03543981481481481</v>
      </c>
      <c r="K82" s="15"/>
    </row>
    <row r="83" spans="1:11" ht="15" customHeight="1">
      <c r="A83" s="4"/>
      <c r="B83" s="3"/>
      <c r="C83" s="77" t="s">
        <v>166</v>
      </c>
      <c r="D83" s="45"/>
      <c r="E83" s="50"/>
      <c r="F83" s="50"/>
      <c r="G83" s="15"/>
      <c r="H83" s="45"/>
      <c r="I83" s="45"/>
      <c r="J83" s="6"/>
      <c r="K83" s="15"/>
    </row>
    <row r="84" spans="1:11" s="8" customFormat="1" ht="15" customHeight="1">
      <c r="A84" s="23">
        <v>1</v>
      </c>
      <c r="B84" s="24">
        <v>69</v>
      </c>
      <c r="C84" s="63" t="s">
        <v>17</v>
      </c>
      <c r="D84" s="64" t="s">
        <v>66</v>
      </c>
      <c r="E84" s="65" t="s">
        <v>4</v>
      </c>
      <c r="F84" s="65">
        <v>1955</v>
      </c>
      <c r="G84" s="25" t="s">
        <v>16</v>
      </c>
      <c r="H84" s="64" t="str">
        <f>IF($E84="m",IF($F$1-$F84&gt;19,IF($F$1-$F84&lt;40,"A",IF($F$1-$F84&gt;49,IF($F$1-$F84&gt;59,IF($F$1-$F84&gt;69,"D","D"),"C"),"B")),"A"),IF($F$1-$F84&gt;19,IF($F$1-$F84&lt;35,"E",IF($F$1-$F84&lt;50,"F","F")),"F"))</f>
        <v>D</v>
      </c>
      <c r="I84" s="64">
        <f>COUNTIF($F$7:$H84,$H84)</f>
        <v>1</v>
      </c>
      <c r="J84" s="26">
        <v>0.030162037037037032</v>
      </c>
      <c r="K84" s="25"/>
    </row>
    <row r="85" spans="1:11" s="36" customFormat="1" ht="15" customHeight="1">
      <c r="A85" s="31">
        <v>2</v>
      </c>
      <c r="B85" s="32">
        <v>13</v>
      </c>
      <c r="C85" s="57" t="s">
        <v>15</v>
      </c>
      <c r="D85" s="58" t="s">
        <v>66</v>
      </c>
      <c r="E85" s="59" t="s">
        <v>4</v>
      </c>
      <c r="F85" s="59">
        <v>1949</v>
      </c>
      <c r="G85" s="33" t="s">
        <v>16</v>
      </c>
      <c r="H85" s="58" t="str">
        <f>IF($E85="m",IF($F$1-$F85&gt;19,IF($F$1-$F85&lt;40,"A",IF($F$1-$F85&gt;49,IF($F$1-$F85&gt;59,IF($F$1-$F85&gt;69,"D","D"),"C"),"B")),"A"),IF($F$1-$F85&gt;19,IF($F$1-$F85&lt;35,"E",IF($F$1-$F85&lt;50,"F","F")),"F"))</f>
        <v>D</v>
      </c>
      <c r="I85" s="58">
        <f>COUNTIF($F$7:$H85,$H85)</f>
        <v>2</v>
      </c>
      <c r="J85" s="34">
        <v>0.030601851851851852</v>
      </c>
      <c r="K85" s="33"/>
    </row>
    <row r="86" spans="1:11" s="35" customFormat="1" ht="15" customHeight="1">
      <c r="A86" s="27">
        <v>3</v>
      </c>
      <c r="B86" s="28">
        <v>71</v>
      </c>
      <c r="C86" s="60" t="s">
        <v>85</v>
      </c>
      <c r="D86" s="61" t="s">
        <v>66</v>
      </c>
      <c r="E86" s="62" t="s">
        <v>4</v>
      </c>
      <c r="F86" s="62">
        <v>1942</v>
      </c>
      <c r="G86" s="29" t="s">
        <v>14</v>
      </c>
      <c r="H86" s="61" t="str">
        <f>IF($E86="m",IF($F$1-$F86&gt;19,IF($F$1-$F86&lt;40,"A",IF($F$1-$F86&gt;49,IF($F$1-$F86&gt;59,IF($F$1-$F86&gt;69,"D","D"),"C"),"B")),"A"),IF($F$1-$F86&gt;19,IF($F$1-$F86&lt;35,"E",IF($F$1-$F86&lt;50,"F","F")),"F"))</f>
        <v>D</v>
      </c>
      <c r="I86" s="61">
        <f>COUNTIF($F$7:$H86,$H86)</f>
        <v>3</v>
      </c>
      <c r="J86" s="30">
        <v>0.043090277777777776</v>
      </c>
      <c r="K86" s="29" t="s">
        <v>159</v>
      </c>
    </row>
    <row r="87" spans="1:11" ht="15" customHeight="1">
      <c r="A87" s="4"/>
      <c r="B87" s="3"/>
      <c r="C87" s="77" t="s">
        <v>165</v>
      </c>
      <c r="D87" s="45"/>
      <c r="E87" s="50"/>
      <c r="F87" s="50"/>
      <c r="G87" s="15"/>
      <c r="H87" s="45"/>
      <c r="I87" s="45"/>
      <c r="J87" s="6"/>
      <c r="K87" s="15"/>
    </row>
    <row r="88" spans="1:11" s="8" customFormat="1" ht="15" customHeight="1">
      <c r="A88" s="23">
        <v>1</v>
      </c>
      <c r="B88" s="24">
        <v>54</v>
      </c>
      <c r="C88" s="63" t="s">
        <v>110</v>
      </c>
      <c r="D88" s="64" t="s">
        <v>66</v>
      </c>
      <c r="E88" s="65" t="s">
        <v>5</v>
      </c>
      <c r="F88" s="65">
        <v>1984</v>
      </c>
      <c r="G88" s="25" t="s">
        <v>111</v>
      </c>
      <c r="H88" s="64" t="str">
        <f>IF($E88="m",IF($F$1-$F88&gt;19,IF($F$1-$F88&lt;40,"A",IF($F$1-$F88&gt;49,IF($F$1-$F88&gt;59,IF($F$1-$F88&gt;69,"D","D"),"C"),"B")),"A"),IF($F$1-$F88&gt;19,IF($F$1-$F88&lt;35,"E",IF($F$1-$F88&lt;50,"F","F")),"F"))</f>
        <v>E</v>
      </c>
      <c r="I88" s="64">
        <f>COUNTIF($F$7:$H88,$H88)</f>
        <v>1</v>
      </c>
      <c r="J88" s="26">
        <v>0.032581018518518516</v>
      </c>
      <c r="K88" s="25"/>
    </row>
    <row r="89" spans="1:11" s="36" customFormat="1" ht="15" customHeight="1">
      <c r="A89" s="31">
        <v>2</v>
      </c>
      <c r="B89" s="32">
        <v>85</v>
      </c>
      <c r="C89" s="57" t="s">
        <v>142</v>
      </c>
      <c r="D89" s="58" t="s">
        <v>66</v>
      </c>
      <c r="E89" s="59" t="s">
        <v>5</v>
      </c>
      <c r="F89" s="59">
        <v>2003</v>
      </c>
      <c r="G89" s="33" t="s">
        <v>26</v>
      </c>
      <c r="H89" s="58" t="s">
        <v>62</v>
      </c>
      <c r="I89" s="58">
        <f>COUNTIF($F$7:$H89,$H89)</f>
        <v>2</v>
      </c>
      <c r="J89" s="34">
        <v>0.03292824074074074</v>
      </c>
      <c r="K89" s="33" t="s">
        <v>159</v>
      </c>
    </row>
    <row r="90" spans="1:11" s="35" customFormat="1" ht="15" customHeight="1">
      <c r="A90" s="27">
        <v>3</v>
      </c>
      <c r="B90" s="28">
        <v>49</v>
      </c>
      <c r="C90" s="60" t="s">
        <v>105</v>
      </c>
      <c r="D90" s="61" t="s">
        <v>66</v>
      </c>
      <c r="E90" s="62" t="s">
        <v>5</v>
      </c>
      <c r="F90" s="62">
        <v>1998</v>
      </c>
      <c r="G90" s="29" t="s">
        <v>106</v>
      </c>
      <c r="H90" s="61" t="s">
        <v>62</v>
      </c>
      <c r="I90" s="61">
        <f>COUNTIF($F$7:$H90,$H90)</f>
        <v>3</v>
      </c>
      <c r="J90" s="30">
        <v>0.038356481481481484</v>
      </c>
      <c r="K90" s="29"/>
    </row>
    <row r="91" spans="1:11" ht="15" customHeight="1" hidden="1">
      <c r="A91" s="4">
        <v>71</v>
      </c>
      <c r="B91" s="3">
        <v>92</v>
      </c>
      <c r="C91" s="17" t="s">
        <v>149</v>
      </c>
      <c r="D91" s="45" t="s">
        <v>66</v>
      </c>
      <c r="E91" s="50" t="s">
        <v>5</v>
      </c>
      <c r="F91" s="50">
        <v>1992</v>
      </c>
      <c r="G91" s="15" t="s">
        <v>33</v>
      </c>
      <c r="H91" s="45" t="str">
        <f aca="true" t="shared" si="3" ref="H91:H96">IF($E91="m",IF($F$1-$F91&gt;19,IF($F$1-$F91&lt;40,"A",IF($F$1-$F91&gt;49,IF($F$1-$F91&gt;59,IF($F$1-$F91&gt;69,"D","D"),"C"),"B")),"A"),IF($F$1-$F91&gt;19,IF($F$1-$F91&lt;35,"E",IF($F$1-$F91&lt;50,"F","F")),"F"))</f>
        <v>E</v>
      </c>
      <c r="I91" s="45">
        <f>COUNTIF($F$7:$H91,$H91)</f>
        <v>4</v>
      </c>
      <c r="J91" s="6">
        <v>0.039375</v>
      </c>
      <c r="K91" s="15" t="s">
        <v>159</v>
      </c>
    </row>
    <row r="92" spans="1:11" ht="15" customHeight="1" hidden="1">
      <c r="A92" s="4">
        <v>74</v>
      </c>
      <c r="B92" s="3">
        <v>126</v>
      </c>
      <c r="C92" s="17" t="s">
        <v>133</v>
      </c>
      <c r="D92" s="45" t="s">
        <v>66</v>
      </c>
      <c r="E92" s="50" t="s">
        <v>5</v>
      </c>
      <c r="F92" s="50">
        <v>1984</v>
      </c>
      <c r="G92" s="15" t="s">
        <v>44</v>
      </c>
      <c r="H92" s="45" t="str">
        <f t="shared" si="3"/>
        <v>E</v>
      </c>
      <c r="I92" s="45">
        <f>COUNTIF($F$7:$H92,$H92)</f>
        <v>5</v>
      </c>
      <c r="J92" s="6">
        <v>0.04204861111111111</v>
      </c>
      <c r="K92" s="15"/>
    </row>
    <row r="93" spans="1:11" ht="15" customHeight="1" hidden="1">
      <c r="A93" s="4">
        <v>83</v>
      </c>
      <c r="B93" s="3">
        <v>53</v>
      </c>
      <c r="C93" s="17" t="s">
        <v>101</v>
      </c>
      <c r="D93" s="45" t="s">
        <v>66</v>
      </c>
      <c r="E93" s="50" t="s">
        <v>5</v>
      </c>
      <c r="F93" s="50">
        <v>1985</v>
      </c>
      <c r="G93" s="15" t="s">
        <v>48</v>
      </c>
      <c r="H93" s="45" t="str">
        <f t="shared" si="3"/>
        <v>E</v>
      </c>
      <c r="I93" s="45">
        <f>COUNTIF($F$7:$H93,$H93)</f>
        <v>6</v>
      </c>
      <c r="J93" s="6">
        <v>0.04762731481481481</v>
      </c>
      <c r="K93" s="15"/>
    </row>
    <row r="94" spans="1:11" ht="15" customHeight="1" hidden="1">
      <c r="A94" s="4">
        <v>85</v>
      </c>
      <c r="B94" s="3">
        <v>118</v>
      </c>
      <c r="C94" s="17" t="s">
        <v>155</v>
      </c>
      <c r="D94" s="45" t="s">
        <v>66</v>
      </c>
      <c r="E94" s="50" t="s">
        <v>5</v>
      </c>
      <c r="F94" s="50">
        <v>1986</v>
      </c>
      <c r="G94" s="15" t="s">
        <v>156</v>
      </c>
      <c r="H94" s="45" t="str">
        <f t="shared" si="3"/>
        <v>E</v>
      </c>
      <c r="I94" s="45">
        <f>COUNTIF($F$7:$H94,$H94)</f>
        <v>7</v>
      </c>
      <c r="J94" s="6">
        <v>0.04762731481481481</v>
      </c>
      <c r="K94" s="15"/>
    </row>
    <row r="95" spans="1:11" ht="15" customHeight="1" hidden="1">
      <c r="A95" s="4">
        <v>86</v>
      </c>
      <c r="B95" s="3">
        <v>45</v>
      </c>
      <c r="C95" s="17" t="s">
        <v>77</v>
      </c>
      <c r="D95" s="45" t="s">
        <v>66</v>
      </c>
      <c r="E95" s="50" t="s">
        <v>5</v>
      </c>
      <c r="F95" s="50">
        <v>1990</v>
      </c>
      <c r="G95" s="15" t="s">
        <v>78</v>
      </c>
      <c r="H95" s="45" t="str">
        <f t="shared" si="3"/>
        <v>E</v>
      </c>
      <c r="I95" s="45">
        <f>COUNTIF($F$7:$H95,$H95)</f>
        <v>8</v>
      </c>
      <c r="J95" s="6">
        <v>0.05196759259259259</v>
      </c>
      <c r="K95" s="15"/>
    </row>
    <row r="96" spans="1:11" ht="15" customHeight="1" hidden="1">
      <c r="A96" s="4">
        <v>88</v>
      </c>
      <c r="B96" s="3">
        <v>68</v>
      </c>
      <c r="C96" s="17" t="s">
        <v>75</v>
      </c>
      <c r="D96" s="45" t="s">
        <v>66</v>
      </c>
      <c r="E96" s="50" t="s">
        <v>5</v>
      </c>
      <c r="F96" s="50">
        <v>1989</v>
      </c>
      <c r="G96" s="15" t="s">
        <v>48</v>
      </c>
      <c r="H96" s="45" t="str">
        <f t="shared" si="3"/>
        <v>E</v>
      </c>
      <c r="I96" s="45">
        <f>COUNTIF($F$7:$H96,$H96)</f>
        <v>9</v>
      </c>
      <c r="J96" s="6">
        <v>0.0537037037037037</v>
      </c>
      <c r="K96" s="15"/>
    </row>
    <row r="97" spans="1:11" ht="15" customHeight="1">
      <c r="A97" s="4"/>
      <c r="B97" s="3"/>
      <c r="C97" s="77" t="s">
        <v>164</v>
      </c>
      <c r="D97" s="45"/>
      <c r="E97" s="50"/>
      <c r="F97" s="50"/>
      <c r="G97" s="15"/>
      <c r="H97" s="45"/>
      <c r="I97" s="45"/>
      <c r="J97" s="6"/>
      <c r="K97" s="15"/>
    </row>
    <row r="98" spans="1:11" s="8" customFormat="1" ht="15" customHeight="1">
      <c r="A98" s="23">
        <v>1</v>
      </c>
      <c r="B98" s="24">
        <v>4</v>
      </c>
      <c r="C98" s="63" t="s">
        <v>96</v>
      </c>
      <c r="D98" s="64" t="s">
        <v>66</v>
      </c>
      <c r="E98" s="65" t="s">
        <v>5</v>
      </c>
      <c r="F98" s="65">
        <v>1969</v>
      </c>
      <c r="G98" s="25" t="s">
        <v>44</v>
      </c>
      <c r="H98" s="64" t="str">
        <f>IF($E98="m",IF($F$1-$F98&gt;19,IF($F$1-$F98&lt;40,"A",IF($F$1-$F98&gt;49,IF($F$1-$F98&gt;59,IF($F$1-$F98&gt;69,"D","D"),"C"),"B")),"A"),IF($F$1-$F98&gt;19,IF($F$1-$F98&lt;35,"E",IF($F$1-$F98&lt;50,"F","F")),"F"))</f>
        <v>F</v>
      </c>
      <c r="I98" s="64">
        <f>COUNTIF($F$7:$H98,$H98)</f>
        <v>1</v>
      </c>
      <c r="J98" s="26">
        <v>0.03408564814814815</v>
      </c>
      <c r="K98" s="25"/>
    </row>
    <row r="99" spans="1:11" s="36" customFormat="1" ht="15" customHeight="1">
      <c r="A99" s="31">
        <v>2</v>
      </c>
      <c r="B99" s="32">
        <v>24</v>
      </c>
      <c r="C99" s="57" t="s">
        <v>58</v>
      </c>
      <c r="D99" s="58" t="s">
        <v>66</v>
      </c>
      <c r="E99" s="59" t="s">
        <v>5</v>
      </c>
      <c r="F99" s="59">
        <v>1978</v>
      </c>
      <c r="G99" s="33" t="s">
        <v>57</v>
      </c>
      <c r="H99" s="58" t="str">
        <f>IF($E99="m",IF($F$1-$F99&gt;19,IF($F$1-$F99&lt;40,"A",IF($F$1-$F99&gt;49,IF($F$1-$F99&gt;59,IF($F$1-$F99&gt;69,"D","D"),"C"),"B")),"A"),IF($F$1-$F99&gt;19,IF($F$1-$F99&lt;35,"E",IF($F$1-$F99&lt;50,"F","F")),"F"))</f>
        <v>F</v>
      </c>
      <c r="I99" s="58">
        <f>COUNTIF($F$7:$H99,$H99)</f>
        <v>2</v>
      </c>
      <c r="J99" s="34">
        <v>0.03466435185185185</v>
      </c>
      <c r="K99" s="33"/>
    </row>
    <row r="100" spans="1:11" s="35" customFormat="1" ht="15" customHeight="1">
      <c r="A100" s="27">
        <v>3</v>
      </c>
      <c r="B100" s="28">
        <v>38</v>
      </c>
      <c r="C100" s="60" t="s">
        <v>45</v>
      </c>
      <c r="D100" s="61" t="s">
        <v>66</v>
      </c>
      <c r="E100" s="62" t="s">
        <v>5</v>
      </c>
      <c r="F100" s="62">
        <v>1963</v>
      </c>
      <c r="G100" s="29" t="s">
        <v>46</v>
      </c>
      <c r="H100" s="61" t="str">
        <f>IF($E100="m",IF($F$1-$F100&gt;19,IF($F$1-$F100&lt;40,"A",IF($F$1-$F100&gt;49,IF($F$1-$F100&gt;59,IF($F$1-$F100&gt;69,"D","D"),"C"),"B")),"A"),IF($F$1-$F100&gt;19,IF($F$1-$F100&lt;35,"E",IF($F$1-$F100&lt;50,"F","F")),"F"))</f>
        <v>F</v>
      </c>
      <c r="I100" s="61">
        <f>COUNTIF($F$7:$H100,$H100)</f>
        <v>3</v>
      </c>
      <c r="J100" s="30">
        <v>0.0537037037037037</v>
      </c>
      <c r="K100" s="29"/>
    </row>
    <row r="101" spans="1:11" ht="15" customHeight="1">
      <c r="A101" s="40"/>
      <c r="B101" s="9"/>
      <c r="C101" s="41"/>
      <c r="D101" s="44"/>
      <c r="E101" s="49"/>
      <c r="F101" s="49"/>
      <c r="G101" s="42"/>
      <c r="H101" s="44"/>
      <c r="I101" s="44"/>
      <c r="J101" s="43"/>
      <c r="K101" s="42"/>
    </row>
    <row r="102" spans="1:11" ht="15" customHeight="1">
      <c r="A102" s="82" t="s">
        <v>161</v>
      </c>
      <c r="B102" s="82"/>
      <c r="C102" s="82"/>
      <c r="D102" s="44"/>
      <c r="E102" s="49"/>
      <c r="F102" s="49"/>
      <c r="G102" s="42"/>
      <c r="H102" s="44"/>
      <c r="I102" s="44"/>
      <c r="J102" s="43"/>
      <c r="K102" s="42"/>
    </row>
    <row r="103" spans="1:11" s="56" customFormat="1" ht="27.75" customHeight="1">
      <c r="A103" s="20" t="s">
        <v>0</v>
      </c>
      <c r="B103" s="18" t="s">
        <v>9</v>
      </c>
      <c r="C103" s="21" t="s">
        <v>1</v>
      </c>
      <c r="D103" s="54" t="s">
        <v>65</v>
      </c>
      <c r="E103" s="55" t="s">
        <v>6</v>
      </c>
      <c r="F103" s="66" t="s">
        <v>12</v>
      </c>
      <c r="G103" s="22" t="s">
        <v>2</v>
      </c>
      <c r="H103" s="54" t="s">
        <v>8</v>
      </c>
      <c r="I103" s="67" t="s">
        <v>10</v>
      </c>
      <c r="J103" s="19" t="s">
        <v>3</v>
      </c>
      <c r="K103" s="22" t="s">
        <v>159</v>
      </c>
    </row>
    <row r="104" spans="1:11" ht="15" customHeight="1">
      <c r="A104" s="4">
        <v>1</v>
      </c>
      <c r="B104" s="3">
        <v>56</v>
      </c>
      <c r="C104" s="17" t="s">
        <v>99</v>
      </c>
      <c r="D104" s="45" t="s">
        <v>66</v>
      </c>
      <c r="E104" s="50" t="s">
        <v>4</v>
      </c>
      <c r="F104" s="50">
        <v>1981</v>
      </c>
      <c r="G104" s="15" t="s">
        <v>100</v>
      </c>
      <c r="H104" s="45" t="str">
        <f>IF($E104="m",IF($F$1-$F104&gt;19,IF($F$1-$F104&lt;40,"A",IF($F$1-$F104&gt;49,IF($F$1-$F104&gt;59,IF($F$1-$F104&gt;69,"D","D"),"C"),"B")),"A"),IF($F$1-$F104&gt;19,IF($F$1-$F104&lt;35,"E",IF($F$1-$F104&lt;50,"F","F")),"F"))</f>
        <v>A</v>
      </c>
      <c r="I104" s="45">
        <f>COUNTIF($F$7:$H104,$H104)</f>
        <v>53</v>
      </c>
      <c r="J104" s="6">
        <v>0.023009259259259257</v>
      </c>
      <c r="K104" s="15"/>
    </row>
    <row r="105" spans="1:11" ht="15" customHeight="1">
      <c r="A105" s="4">
        <v>2</v>
      </c>
      <c r="B105" s="3">
        <v>99</v>
      </c>
      <c r="C105" s="17" t="s">
        <v>150</v>
      </c>
      <c r="D105" s="45" t="s">
        <v>66</v>
      </c>
      <c r="E105" s="50" t="s">
        <v>4</v>
      </c>
      <c r="F105" s="50">
        <v>1990</v>
      </c>
      <c r="G105" s="15" t="s">
        <v>33</v>
      </c>
      <c r="H105" s="45" t="str">
        <f>IF($E105="m",IF($F$1-$F105&gt;19,IF($F$1-$F105&lt;40,"A",IF($F$1-$F105&gt;49,IF($F$1-$F105&gt;59,IF($F$1-$F105&gt;69,"D","D"),"C"),"B")),"A"),IF($F$1-$F105&gt;19,IF($F$1-$F105&lt;35,"E",IF($F$1-$F105&lt;50,"F","F")),"F"))</f>
        <v>A</v>
      </c>
      <c r="I105" s="45">
        <f>COUNTIF($F$7:$H105,$H105)</f>
        <v>54</v>
      </c>
      <c r="J105" s="6">
        <v>0.02866898148148148</v>
      </c>
      <c r="K105" s="15" t="s">
        <v>159</v>
      </c>
    </row>
    <row r="106" spans="1:11" ht="15" customHeight="1">
      <c r="A106" s="4">
        <v>3</v>
      </c>
      <c r="B106" s="3">
        <v>107</v>
      </c>
      <c r="C106" s="17" t="s">
        <v>151</v>
      </c>
      <c r="D106" s="45" t="s">
        <v>66</v>
      </c>
      <c r="E106" s="50" t="s">
        <v>4</v>
      </c>
      <c r="F106" s="50">
        <v>1990</v>
      </c>
      <c r="G106" s="15" t="s">
        <v>49</v>
      </c>
      <c r="H106" s="45" t="str">
        <f>IF($E106="m",IF($F$1-$F106&gt;19,IF($F$1-$F106&lt;40,"A",IF($F$1-$F106&gt;49,IF($F$1-$F106&gt;59,IF($F$1-$F106&gt;69,"D","D"),"C"),"B")),"A"),IF($F$1-$F106&gt;19,IF($F$1-$F106&lt;35,"E",IF($F$1-$F106&lt;50,"F","F")),"F"))</f>
        <v>A</v>
      </c>
      <c r="I106" s="45">
        <f>COUNTIF($F$7:$H106,$H106)</f>
        <v>55</v>
      </c>
      <c r="J106" s="6">
        <v>0.02866898148148148</v>
      </c>
      <c r="K106" s="15"/>
    </row>
    <row r="107" spans="1:11" ht="15" customHeight="1">
      <c r="A107" s="40"/>
      <c r="B107" s="9"/>
      <c r="C107" s="41"/>
      <c r="D107" s="44"/>
      <c r="E107" s="49"/>
      <c r="F107" s="49"/>
      <c r="G107" s="42"/>
      <c r="H107" s="44"/>
      <c r="I107" s="44"/>
      <c r="J107" s="43"/>
      <c r="K107" s="42"/>
    </row>
    <row r="108" spans="1:11" ht="15" customHeight="1">
      <c r="A108" s="40"/>
      <c r="B108" s="9"/>
      <c r="C108" s="78" t="s">
        <v>163</v>
      </c>
      <c r="D108" s="44"/>
      <c r="E108" s="49"/>
      <c r="F108" s="49"/>
      <c r="G108" s="42"/>
      <c r="H108" s="44"/>
      <c r="I108" s="44"/>
      <c r="J108" s="43"/>
      <c r="K108" s="42"/>
    </row>
    <row r="109" spans="1:11" s="56" customFormat="1" ht="27.75" customHeight="1">
      <c r="A109" s="20" t="s">
        <v>0</v>
      </c>
      <c r="B109" s="18" t="s">
        <v>9</v>
      </c>
      <c r="C109" s="21" t="s">
        <v>1</v>
      </c>
      <c r="D109" s="54" t="s">
        <v>65</v>
      </c>
      <c r="E109" s="55" t="s">
        <v>6</v>
      </c>
      <c r="F109" s="66" t="s">
        <v>12</v>
      </c>
      <c r="G109" s="22" t="s">
        <v>2</v>
      </c>
      <c r="H109" s="54" t="s">
        <v>8</v>
      </c>
      <c r="I109" s="67" t="s">
        <v>10</v>
      </c>
      <c r="J109" s="19" t="s">
        <v>3</v>
      </c>
      <c r="K109" s="22" t="s">
        <v>159</v>
      </c>
    </row>
    <row r="110" spans="1:11" ht="15" customHeight="1">
      <c r="A110" s="4">
        <v>1</v>
      </c>
      <c r="B110" s="3">
        <v>31</v>
      </c>
      <c r="C110" s="17" t="s">
        <v>83</v>
      </c>
      <c r="D110" s="45" t="s">
        <v>66</v>
      </c>
      <c r="E110" s="50" t="s">
        <v>4</v>
      </c>
      <c r="F110" s="50">
        <v>1993</v>
      </c>
      <c r="G110" s="15" t="s">
        <v>42</v>
      </c>
      <c r="H110" s="45" t="str">
        <f aca="true" t="shared" si="4" ref="H110:H117">IF($E110="m",IF($F$1-$F110&gt;19,IF($F$1-$F110&lt;40,"A",IF($F$1-$F110&gt;49,IF($F$1-$F110&gt;59,IF($F$1-$F110&gt;69,"D","D"),"C"),"B")),"A"),IF($F$1-$F110&gt;19,IF($F$1-$F110&lt;35,"E",IF($F$1-$F110&lt;50,"F","F")),"F"))</f>
        <v>A</v>
      </c>
      <c r="I110" s="45">
        <f>COUNTIF($F$7:$H110,$H110)</f>
        <v>56</v>
      </c>
      <c r="J110" s="6">
        <v>0.024201388888888887</v>
      </c>
      <c r="K110" s="15" t="s">
        <v>159</v>
      </c>
    </row>
    <row r="111" spans="1:11" ht="15" customHeight="1">
      <c r="A111" s="4">
        <v>2</v>
      </c>
      <c r="B111" s="3">
        <v>73</v>
      </c>
      <c r="C111" s="17" t="s">
        <v>88</v>
      </c>
      <c r="D111" s="45" t="s">
        <v>66</v>
      </c>
      <c r="E111" s="50" t="s">
        <v>4</v>
      </c>
      <c r="F111" s="50">
        <v>1983</v>
      </c>
      <c r="G111" s="15" t="s">
        <v>89</v>
      </c>
      <c r="H111" s="45" t="str">
        <f t="shared" si="4"/>
        <v>A</v>
      </c>
      <c r="I111" s="45">
        <f>COUNTIF($F$7:$H111,$H111)</f>
        <v>57</v>
      </c>
      <c r="J111" s="6">
        <v>0.02511574074074074</v>
      </c>
      <c r="K111" s="15" t="s">
        <v>159</v>
      </c>
    </row>
    <row r="112" spans="1:11" ht="15" customHeight="1">
      <c r="A112" s="4">
        <v>3</v>
      </c>
      <c r="B112" s="3">
        <v>128</v>
      </c>
      <c r="C112" s="17" t="s">
        <v>25</v>
      </c>
      <c r="D112" s="45" t="s">
        <v>66</v>
      </c>
      <c r="E112" s="50" t="s">
        <v>4</v>
      </c>
      <c r="F112" s="50">
        <v>1970</v>
      </c>
      <c r="G112" s="15" t="s">
        <v>26</v>
      </c>
      <c r="H112" s="45" t="str">
        <f t="shared" si="4"/>
        <v>B</v>
      </c>
      <c r="I112" s="45">
        <f>COUNTIF($F$7:$H112,$H112)</f>
        <v>18</v>
      </c>
      <c r="J112" s="6">
        <v>0.025532407407407406</v>
      </c>
      <c r="K112" s="15" t="s">
        <v>159</v>
      </c>
    </row>
    <row r="113" spans="1:11" ht="15" customHeight="1">
      <c r="A113" s="4">
        <v>4</v>
      </c>
      <c r="B113" s="3">
        <v>11</v>
      </c>
      <c r="C113" s="17" t="s">
        <v>27</v>
      </c>
      <c r="D113" s="45" t="s">
        <v>66</v>
      </c>
      <c r="E113" s="50" t="s">
        <v>4</v>
      </c>
      <c r="F113" s="50">
        <v>1973</v>
      </c>
      <c r="G113" s="15" t="s">
        <v>55</v>
      </c>
      <c r="H113" s="45" t="str">
        <f t="shared" si="4"/>
        <v>B</v>
      </c>
      <c r="I113" s="45">
        <f>COUNTIF($F$7:$H113,$H113)</f>
        <v>19</v>
      </c>
      <c r="J113" s="6">
        <v>0.02584490740740741</v>
      </c>
      <c r="K113" s="15" t="s">
        <v>159</v>
      </c>
    </row>
    <row r="114" spans="1:11" ht="15" customHeight="1">
      <c r="A114" s="4">
        <v>5</v>
      </c>
      <c r="B114" s="3">
        <v>78</v>
      </c>
      <c r="C114" s="17" t="s">
        <v>34</v>
      </c>
      <c r="D114" s="45" t="s">
        <v>66</v>
      </c>
      <c r="E114" s="50" t="s">
        <v>4</v>
      </c>
      <c r="F114" s="50">
        <v>1986</v>
      </c>
      <c r="G114" s="15" t="s">
        <v>35</v>
      </c>
      <c r="H114" s="45" t="str">
        <f t="shared" si="4"/>
        <v>A</v>
      </c>
      <c r="I114" s="45">
        <f>COUNTIF($F$7:$H114,$H114)</f>
        <v>58</v>
      </c>
      <c r="J114" s="6">
        <v>0.02681712962962963</v>
      </c>
      <c r="K114" s="15" t="s">
        <v>159</v>
      </c>
    </row>
    <row r="115" spans="1:11" ht="15" customHeight="1">
      <c r="A115" s="4">
        <v>6</v>
      </c>
      <c r="B115" s="3">
        <v>74</v>
      </c>
      <c r="C115" s="17" t="s">
        <v>32</v>
      </c>
      <c r="D115" s="45" t="s">
        <v>66</v>
      </c>
      <c r="E115" s="50" t="s">
        <v>4</v>
      </c>
      <c r="F115" s="50">
        <v>1988</v>
      </c>
      <c r="G115" s="15" t="s">
        <v>36</v>
      </c>
      <c r="H115" s="45" t="str">
        <f t="shared" si="4"/>
        <v>A</v>
      </c>
      <c r="I115" s="45">
        <f>COUNTIF($F$7:$H115,$H115)</f>
        <v>59</v>
      </c>
      <c r="J115" s="6">
        <v>0.027141203703703706</v>
      </c>
      <c r="K115" s="15" t="s">
        <v>159</v>
      </c>
    </row>
    <row r="116" spans="1:11" ht="15" customHeight="1">
      <c r="A116" s="4">
        <v>7</v>
      </c>
      <c r="B116" s="3">
        <v>36</v>
      </c>
      <c r="C116" s="17" t="s">
        <v>115</v>
      </c>
      <c r="D116" s="45" t="s">
        <v>66</v>
      </c>
      <c r="E116" s="50" t="s">
        <v>4</v>
      </c>
      <c r="F116" s="50">
        <v>1989</v>
      </c>
      <c r="G116" s="15" t="s">
        <v>114</v>
      </c>
      <c r="H116" s="45" t="str">
        <f t="shared" si="4"/>
        <v>A</v>
      </c>
      <c r="I116" s="45">
        <f>COUNTIF($F$7:$H116,$H116)</f>
        <v>60</v>
      </c>
      <c r="J116" s="6">
        <v>0.027222222222222228</v>
      </c>
      <c r="K116" s="15" t="s">
        <v>159</v>
      </c>
    </row>
    <row r="117" spans="1:11" ht="15" customHeight="1">
      <c r="A117" s="4">
        <v>8</v>
      </c>
      <c r="B117" s="3">
        <v>82</v>
      </c>
      <c r="C117" s="17" t="s">
        <v>140</v>
      </c>
      <c r="D117" s="45" t="s">
        <v>66</v>
      </c>
      <c r="E117" s="50" t="s">
        <v>4</v>
      </c>
      <c r="F117" s="50">
        <v>1972</v>
      </c>
      <c r="G117" s="15" t="s">
        <v>141</v>
      </c>
      <c r="H117" s="45" t="str">
        <f t="shared" si="4"/>
        <v>B</v>
      </c>
      <c r="I117" s="45">
        <f>COUNTIF($F$7:$H117,$H117)</f>
        <v>20</v>
      </c>
      <c r="J117" s="6">
        <v>0.029317129629629634</v>
      </c>
      <c r="K117" s="15" t="s">
        <v>159</v>
      </c>
    </row>
    <row r="118" spans="1:10" ht="15" customHeight="1">
      <c r="A118" s="40"/>
      <c r="B118" s="9"/>
      <c r="C118" s="41"/>
      <c r="D118" s="46"/>
      <c r="E118" s="49"/>
      <c r="F118" s="49"/>
      <c r="G118" s="42"/>
      <c r="H118" s="44"/>
      <c r="I118" s="44"/>
      <c r="J118" s="43"/>
    </row>
    <row r="119" spans="1:10" ht="3.75" customHeight="1">
      <c r="A119" s="10"/>
      <c r="B119" s="10"/>
      <c r="C119" s="10"/>
      <c r="D119" s="47"/>
      <c r="E119" s="10"/>
      <c r="F119" s="10"/>
      <c r="G119" s="16"/>
      <c r="H119" s="16"/>
      <c r="I119" s="16"/>
      <c r="J119" s="10"/>
    </row>
    <row r="120" spans="1:7" ht="15" customHeight="1">
      <c r="A120" s="79" t="s">
        <v>13</v>
      </c>
      <c r="B120" s="79"/>
      <c r="C120" s="79"/>
      <c r="D120" s="79"/>
      <c r="E120" s="79"/>
      <c r="F120" s="79"/>
      <c r="G120" s="79"/>
    </row>
    <row r="121" spans="1:7" ht="13.5" customHeight="1">
      <c r="A121" s="79" t="s">
        <v>11</v>
      </c>
      <c r="B121" s="79"/>
      <c r="C121" s="79"/>
      <c r="D121" s="79"/>
      <c r="E121" s="79"/>
      <c r="F121" s="79"/>
      <c r="G121" s="79"/>
    </row>
  </sheetData>
  <sheetProtection/>
  <mergeCells count="5">
    <mergeCell ref="A3:B3"/>
    <mergeCell ref="A5:B5"/>
    <mergeCell ref="A120:G120"/>
    <mergeCell ref="A121:G121"/>
    <mergeCell ref="A102:C10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Sociálna poisťovňa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kem-bucova_a</dc:creator>
  <cp:keywords/>
  <dc:description/>
  <cp:lastModifiedBy>andrea.oravcova</cp:lastModifiedBy>
  <cp:lastPrinted>2015-07-12T10:34:56Z</cp:lastPrinted>
  <dcterms:created xsi:type="dcterms:W3CDTF">2006-08-10T15:02:00Z</dcterms:created>
  <dcterms:modified xsi:type="dcterms:W3CDTF">2015-07-12T15:12:06Z</dcterms:modified>
  <cp:category>beh</cp:category>
  <cp:version/>
  <cp:contentType/>
  <cp:contentStatus/>
</cp:coreProperties>
</file>